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firstSheet="1" activeTab="1"/>
  </bookViews>
  <sheets>
    <sheet name="Prezentace" sheetId="1" state="hidden" r:id="rId1"/>
    <sheet name="Výsledky" sheetId="2" r:id="rId2"/>
    <sheet name="1" sheetId="3" r:id="rId3"/>
    <sheet name="2" sheetId="4" r:id="rId4"/>
    <sheet name="3" sheetId="5" r:id="rId5"/>
    <sheet name="4" sheetId="6" state="hidden" r:id="rId6"/>
  </sheets>
  <definedNames/>
  <calcPr fullCalcOnLoad="1"/>
</workbook>
</file>

<file path=xl/sharedStrings.xml><?xml version="1.0" encoding="utf-8"?>
<sst xmlns="http://schemas.openxmlformats.org/spreadsheetml/2006/main" count="1074" uniqueCount="309">
  <si>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</si>
  <si>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</si>
  <si>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</si>
  <si>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</si>
  <si>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</si>
  <si>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</si>
  <si>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</si>
  <si>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</si>
  <si>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</si>
  <si>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</si>
  <si>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</si>
  <si>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</si>
  <si>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</si>
  <si>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</si>
  <si>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</si>
  <si>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</si>
  <si>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</si>
  <si>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</si>
  <si>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</si>
  <si>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</si>
  <si>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</si>
  <si>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</si>
  <si>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</si>
  <si>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</si>
  <si>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Gažák</t>
  </si>
  <si>
    <t>Čas</t>
  </si>
  <si>
    <t>Získal</t>
  </si>
  <si>
    <t>Žemlička</t>
  </si>
  <si>
    <t>KVZ Stromovka Č.B.</t>
  </si>
  <si>
    <t>Vojtěch</t>
  </si>
  <si>
    <t>Dotlačil</t>
  </si>
  <si>
    <t>Žemličková</t>
  </si>
  <si>
    <t>Marie</t>
  </si>
  <si>
    <t>Pour</t>
  </si>
  <si>
    <t>Miloš</t>
  </si>
  <si>
    <t>Koch</t>
  </si>
  <si>
    <t>Švihálek</t>
  </si>
  <si>
    <t>Václav</t>
  </si>
  <si>
    <t>Čížek</t>
  </si>
  <si>
    <t>K</t>
  </si>
  <si>
    <t>Nikodým</t>
  </si>
  <si>
    <t>David</t>
  </si>
  <si>
    <t>Štancl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</si>
  <si>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</si>
  <si>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</si>
  <si>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</si>
  <si>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</si>
  <si>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</si>
  <si>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</si>
  <si>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</si>
  <si>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</si>
  <si>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</si>
  <si>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Wrzecionko</t>
  </si>
  <si>
    <t>Albert</t>
  </si>
  <si>
    <t>Pechová</t>
  </si>
  <si>
    <t>Hana</t>
  </si>
  <si>
    <t>Mironiuk</t>
  </si>
  <si>
    <t>Zdeněk</t>
  </si>
  <si>
    <t>KVZ Fruko J. Hradec</t>
  </si>
  <si>
    <t>Diče</t>
  </si>
  <si>
    <t>Michal</t>
  </si>
  <si>
    <t>Jan</t>
  </si>
  <si>
    <t>SKP Strakonice</t>
  </si>
  <si>
    <t>Polan</t>
  </si>
  <si>
    <t>Kureš</t>
  </si>
  <si>
    <t>KVZ Pelhřimov</t>
  </si>
  <si>
    <t>Týn nad Vltavou</t>
  </si>
  <si>
    <t>Adensam</t>
  </si>
  <si>
    <t>Martin</t>
  </si>
  <si>
    <t>Bahenský</t>
  </si>
  <si>
    <t>Michael</t>
  </si>
  <si>
    <t>PSK OLYMP Praha</t>
  </si>
  <si>
    <t>Bečvář</t>
  </si>
  <si>
    <t>Bělohlávek</t>
  </si>
  <si>
    <t>KVZ Polná</t>
  </si>
  <si>
    <t>Bína</t>
  </si>
  <si>
    <t>SSK Telč</t>
  </si>
  <si>
    <t>Bočan</t>
  </si>
  <si>
    <t>Stanislav</t>
  </si>
  <si>
    <t>SSK Čekanice</t>
  </si>
  <si>
    <t>Červenka</t>
  </si>
  <si>
    <t>Pavel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</si>
  <si>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</si>
  <si>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</si>
  <si>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</si>
  <si>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</si>
  <si>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</si>
  <si>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</si>
  <si>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</si>
  <si>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</si>
  <si>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</si>
  <si>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</si>
  <si>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</si>
  <si>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</si>
  <si>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SSK Benešov</t>
  </si>
  <si>
    <t>Fiala</t>
  </si>
  <si>
    <t>AVZO Nové Hrady</t>
  </si>
  <si>
    <t>Fuksa</t>
  </si>
  <si>
    <t>Viktor</t>
  </si>
  <si>
    <t>Grill</t>
  </si>
  <si>
    <t>Hazmuka</t>
  </si>
  <si>
    <t>Radoslav</t>
  </si>
  <si>
    <t>Antonín</t>
  </si>
  <si>
    <t>PAW Č. Budějovice</t>
  </si>
  <si>
    <t>OLYMP Praha</t>
  </si>
  <si>
    <t>KVZ Čimelice</t>
  </si>
  <si>
    <t>Ivan</t>
  </si>
  <si>
    <t>Majer</t>
  </si>
  <si>
    <t>Oldřich</t>
  </si>
  <si>
    <t>Marek</t>
  </si>
  <si>
    <t>Marešová</t>
  </si>
  <si>
    <t>Miloslava</t>
  </si>
  <si>
    <t>Novotný</t>
  </si>
  <si>
    <t>Jaroslav</t>
  </si>
  <si>
    <t>Pakosta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</si>
  <si>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</si>
  <si>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</si>
  <si>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</si>
  <si>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</si>
  <si>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</si>
  <si>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</si>
  <si>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</si>
  <si>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</si>
  <si>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</si>
  <si>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Sluka</t>
  </si>
  <si>
    <t>KVZ Stromovka ČB</t>
  </si>
  <si>
    <t>Soukup</t>
  </si>
  <si>
    <t>Vlastislav</t>
  </si>
  <si>
    <t>Šmíd</t>
  </si>
  <si>
    <t>Štícha</t>
  </si>
  <si>
    <t>KVZ Jitka J. Hradec</t>
  </si>
  <si>
    <t>Švarc</t>
  </si>
  <si>
    <t>Vlastimil</t>
  </si>
  <si>
    <t>Teringl</t>
  </si>
  <si>
    <t>Urbanec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</si>
  <si>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</si>
  <si>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</si>
  <si>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</si>
  <si>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</si>
  <si>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</si>
  <si>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</si>
  <si>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</si>
  <si>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</si>
  <si>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</si>
  <si>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</t>
  </si>
  <si>
    <t>Vystydová</t>
  </si>
  <si>
    <t>Veronika</t>
  </si>
  <si>
    <t>Zajíček</t>
  </si>
  <si>
    <t>Týn n/V</t>
  </si>
  <si>
    <t>Ladič</t>
  </si>
  <si>
    <t>Tibor</t>
  </si>
  <si>
    <t>Morkes</t>
  </si>
  <si>
    <t>Michalec</t>
  </si>
  <si>
    <t>Roman</t>
  </si>
  <si>
    <t>Dědič</t>
  </si>
  <si>
    <t>Pavelka</t>
  </si>
  <si>
    <t>SSK Kaplice</t>
  </si>
  <si>
    <t>Žemličková ml.</t>
  </si>
  <si>
    <t>SK Jednorožec Žirovnice</t>
  </si>
  <si>
    <t>Albrecht</t>
  </si>
  <si>
    <t>Baier</t>
  </si>
  <si>
    <t>SS Pořešín</t>
  </si>
  <si>
    <t>Bartoš</t>
  </si>
  <si>
    <t>Richad</t>
  </si>
  <si>
    <t>Brno</t>
  </si>
  <si>
    <t>Božek</t>
  </si>
  <si>
    <t>Daniel</t>
  </si>
  <si>
    <t>Cilichová</t>
  </si>
  <si>
    <t>Jaroslava</t>
  </si>
  <si>
    <t>KVZ Hodkovice n/M</t>
  </si>
  <si>
    <t>Grand Benešov</t>
  </si>
  <si>
    <t>Jakub</t>
  </si>
  <si>
    <t>SSK Borek</t>
  </si>
  <si>
    <t>Klíma</t>
  </si>
  <si>
    <t>Koblic</t>
  </si>
  <si>
    <t>Praha 4</t>
  </si>
  <si>
    <t>Koltai</t>
  </si>
  <si>
    <t>SSK Strakonice</t>
  </si>
  <si>
    <t>Král</t>
  </si>
  <si>
    <t>KVZ ÚVS J. Hradec</t>
  </si>
  <si>
    <t>Kraus</t>
  </si>
  <si>
    <t>Krůta</t>
  </si>
  <si>
    <t>SSK Pelhřimov</t>
  </si>
  <si>
    <t>Kudláček</t>
  </si>
  <si>
    <t>Macho</t>
  </si>
  <si>
    <t>Třeboň</t>
  </si>
  <si>
    <t>Mesároš</t>
  </si>
  <si>
    <t>Ondřej</t>
  </si>
  <si>
    <t>SK Chlum</t>
  </si>
  <si>
    <t>Štefan</t>
  </si>
  <si>
    <t>Míček</t>
  </si>
  <si>
    <t>Tomáš</t>
  </si>
  <si>
    <t>Molcar</t>
  </si>
  <si>
    <t>Vladislav</t>
  </si>
  <si>
    <t>Navrátil</t>
  </si>
  <si>
    <t>Jaromír</t>
  </si>
  <si>
    <t>Němec</t>
  </si>
  <si>
    <t>Ludvík</t>
  </si>
  <si>
    <t>Novák</t>
  </si>
  <si>
    <t>Peklák</t>
  </si>
  <si>
    <t>Dalibor</t>
  </si>
  <si>
    <t>Petržílka</t>
  </si>
  <si>
    <t>Pilský</t>
  </si>
  <si>
    <t>Patrik</t>
  </si>
  <si>
    <t>Pelhřimov</t>
  </si>
  <si>
    <t>Remenec</t>
  </si>
  <si>
    <t>SSK Borovany</t>
  </si>
  <si>
    <t>Schejbal</t>
  </si>
  <si>
    <t>Rapid Plzeň</t>
  </si>
  <si>
    <t>ČMSJ</t>
  </si>
  <si>
    <t>Štrobl</t>
  </si>
  <si>
    <t>Štrobl ml.</t>
  </si>
  <si>
    <t>Štumarová</t>
  </si>
  <si>
    <t>Zdena</t>
  </si>
  <si>
    <t>Taubr</t>
  </si>
  <si>
    <t>Vicány</t>
  </si>
  <si>
    <t>Smejkal</t>
  </si>
  <si>
    <t xml:space="preserve">Hlavní rozhodčí: </t>
  </si>
  <si>
    <t xml:space="preserve">Ředitel závodu:  </t>
  </si>
  <si>
    <t>Ladislav Žemlička 2-140</t>
  </si>
  <si>
    <t>Bűrgermeister</t>
  </si>
  <si>
    <t>Janovský</t>
  </si>
  <si>
    <t xml:space="preserve">Jiří  </t>
  </si>
  <si>
    <t>Mojmír</t>
  </si>
  <si>
    <t>SKP České Budějovice</t>
  </si>
  <si>
    <t>Veselý</t>
  </si>
  <si>
    <t>RR Milín</t>
  </si>
  <si>
    <t>Kostříž</t>
  </si>
  <si>
    <t>H. Cerekev</t>
  </si>
  <si>
    <t>KVZ Telč</t>
  </si>
  <si>
    <t>Bouda</t>
  </si>
  <si>
    <t>Lukáš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</si>
  <si>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</si>
  <si>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</si>
  <si>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</si>
  <si>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</si>
  <si>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</si>
  <si>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</si>
  <si>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</si>
  <si>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Budíškovice</t>
  </si>
  <si>
    <t>Vacko</t>
  </si>
  <si>
    <t>Robert</t>
  </si>
  <si>
    <t>Jelínek</t>
  </si>
  <si>
    <t>SSK Hracholusky</t>
  </si>
  <si>
    <t>Bárta</t>
  </si>
  <si>
    <t>Jungwirth</t>
  </si>
  <si>
    <t>Kotrouš</t>
  </si>
  <si>
    <t>SSK Blatná</t>
  </si>
  <si>
    <t>SPS Písek</t>
  </si>
  <si>
    <t>Jílek</t>
  </si>
  <si>
    <t>Kraus ml.</t>
  </si>
  <si>
    <t>Letiště Praha</t>
  </si>
  <si>
    <t xml:space="preserve"> KVZ "Vltava" Týn nad Vltavou</t>
  </si>
  <si>
    <t>Kejř</t>
  </si>
  <si>
    <t>AVZO Chvalšiny</t>
  </si>
  <si>
    <t>Januška</t>
  </si>
  <si>
    <t>SSK Opařany</t>
  </si>
  <si>
    <t>Máj</t>
  </si>
  <si>
    <t>AZ Praha</t>
  </si>
  <si>
    <t>Friedel</t>
  </si>
  <si>
    <t>Strakonice</t>
  </si>
  <si>
    <t>Vosátka</t>
  </si>
  <si>
    <t>AVZO Malonty</t>
  </si>
  <si>
    <t>Janků</t>
  </si>
  <si>
    <t>Manolevski</t>
  </si>
  <si>
    <t>Team 95</t>
  </si>
  <si>
    <t>Zuska</t>
  </si>
  <si>
    <t>Kališová</t>
  </si>
  <si>
    <t>Monika</t>
  </si>
  <si>
    <t>6x kov, 7x papír, 2x TB</t>
  </si>
  <si>
    <t>AVZO Všeteč</t>
  </si>
  <si>
    <t>Jírů</t>
  </si>
  <si>
    <t>SSK Žirovnice</t>
  </si>
  <si>
    <t>Syrový</t>
  </si>
  <si>
    <t>Nepodal</t>
  </si>
  <si>
    <t>Blatná</t>
  </si>
  <si>
    <t>Koch ml.</t>
  </si>
  <si>
    <t>Dolejš</t>
  </si>
  <si>
    <t>Radim</t>
  </si>
  <si>
    <t>SK Čekanice</t>
  </si>
  <si>
    <t>Jinšík</t>
  </si>
  <si>
    <t>České Budějovice</t>
  </si>
  <si>
    <t>Volf</t>
  </si>
  <si>
    <t>Hobza</t>
  </si>
  <si>
    <t>Michková</t>
  </si>
  <si>
    <t>Martina</t>
  </si>
  <si>
    <t>Trnka</t>
  </si>
  <si>
    <t>Gažák ml.</t>
  </si>
  <si>
    <t>Klečka</t>
  </si>
  <si>
    <t>Pražáková</t>
  </si>
  <si>
    <t>Lenka</t>
  </si>
  <si>
    <t>Prachatice</t>
  </si>
  <si>
    <t>střelecké soutěže k. č. 214</t>
  </si>
  <si>
    <t>Datum: 3.12.2016
Semenec,
Týn nad Vltavou</t>
  </si>
  <si>
    <t>Petr Kališ 2-235</t>
  </si>
  <si>
    <t>15x kov, 4x papír</t>
  </si>
  <si>
    <t>12x kov, 4x papír</t>
  </si>
  <si>
    <t>12x kov, 6x papír</t>
  </si>
  <si>
    <t>Žahourek</t>
  </si>
  <si>
    <t>Telč</t>
  </si>
  <si>
    <t>R</t>
  </si>
  <si>
    <t>Rezek</t>
  </si>
  <si>
    <t>Jíra</t>
  </si>
  <si>
    <t>Slaný</t>
  </si>
  <si>
    <t>Olešník</t>
  </si>
  <si>
    <t xml:space="preserve"> SPECIAL - KAPR</t>
  </si>
  <si>
    <t>PISTOLE</t>
  </si>
  <si>
    <t>REVOLVER</t>
  </si>
  <si>
    <t xml:space="preserve"> SPECIÁL - KAPR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</si>
</sst>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¥€-2]\ #\ ##,000_);[Red]\([$€-2]\ #\ ##,000\)"/>
    <numFmt numFmtId="173" formatCode="[$-F400]h:mm:ss\ AM/PM"/>
    <numFmt numFmtId="174" formatCode="d/m/yy\ h:mm"/>
    <numFmt numFmtId="175" formatCode="hh:mm"/>
  </numFmts>
  <fonts count="47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0"/>
    </font>
    <font>
      <b/>
      <sz val="23"/>
      <name val="Arial Black"/>
      <family val="2"/>
    </font>
    <font>
      <b/>
      <sz val="22"/>
      <name val="Arial Black"/>
      <family val="2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hidden="1"/>
    </xf>
    <xf numFmtId="175" fontId="0" fillId="0" borderId="0" xfId="0" applyNumberFormat="1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hidden="1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2" fontId="7" fillId="0" borderId="29" xfId="0" applyNumberFormat="1" applyFont="1" applyBorder="1" applyAlignment="1" applyProtection="1">
      <alignment horizontal="center" vertical="center"/>
      <protection hidden="1"/>
    </xf>
    <xf numFmtId="2" fontId="7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4" xfId="0" applyNumberFormat="1" applyFont="1" applyBorder="1" applyAlignment="1" applyProtection="1">
      <alignment horizontal="center" vertical="center"/>
      <protection hidden="1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2" fontId="7" fillId="0" borderId="26" xfId="0" applyNumberFormat="1" applyFont="1" applyBorder="1" applyAlignment="1" applyProtection="1">
      <alignment horizontal="center" vertical="center"/>
      <protection hidden="1"/>
    </xf>
    <xf numFmtId="2" fontId="7" fillId="0" borderId="14" xfId="0" applyNumberFormat="1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2" fontId="7" fillId="0" borderId="27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1" fontId="6" fillId="0" borderId="26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" fontId="6" fillId="0" borderId="27" xfId="0" applyNumberFormat="1" applyFont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1" fontId="6" fillId="0" borderId="32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 vertical="center"/>
      <protection hidden="1"/>
    </xf>
    <xf numFmtId="2" fontId="7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2" fontId="8" fillId="0" borderId="29" xfId="0" applyNumberFormat="1" applyFont="1" applyBorder="1" applyAlignment="1" applyProtection="1">
      <alignment horizontal="center" vertical="center"/>
      <protection hidden="1"/>
    </xf>
    <xf numFmtId="2" fontId="8" fillId="0" borderId="26" xfId="0" applyNumberFormat="1" applyFont="1" applyBorder="1" applyAlignment="1" applyProtection="1">
      <alignment horizontal="center" vertical="center"/>
      <protection hidden="1"/>
    </xf>
    <xf numFmtId="2" fontId="8" fillId="0" borderId="27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1" fontId="6" fillId="0" borderId="38" xfId="0" applyNumberFormat="1" applyFont="1" applyBorder="1" applyAlignment="1" applyProtection="1">
      <alignment horizontal="center" vertical="center"/>
      <protection locked="0"/>
    </xf>
    <xf numFmtId="1" fontId="6" fillId="0" borderId="39" xfId="0" applyNumberFormat="1" applyFont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 applyProtection="1">
      <alignment horizontal="center" vertical="center"/>
      <protection locked="0"/>
    </xf>
    <xf numFmtId="1" fontId="6" fillId="0" borderId="41" xfId="0" applyNumberFormat="1" applyFont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horizontal="center" vertical="center"/>
      <protection locked="0"/>
    </xf>
    <xf numFmtId="2" fontId="6" fillId="0" borderId="38" xfId="0" applyNumberFormat="1" applyFont="1" applyBorder="1" applyAlignment="1" applyProtection="1">
      <alignment horizontal="center" vertical="center"/>
      <protection locked="0"/>
    </xf>
    <xf numFmtId="2" fontId="3" fillId="0" borderId="43" xfId="0" applyNumberFormat="1" applyFont="1" applyBorder="1" applyAlignment="1" applyProtection="1">
      <alignment horizontal="center" vertical="center"/>
      <protection hidden="1"/>
    </xf>
    <xf numFmtId="49" fontId="3" fillId="0" borderId="29" xfId="0" applyNumberFormat="1" applyFont="1" applyBorder="1" applyAlignment="1" applyProtection="1">
      <alignment vertical="center"/>
      <protection hidden="1"/>
    </xf>
    <xf numFmtId="49" fontId="3" fillId="0" borderId="26" xfId="0" applyNumberFormat="1" applyFont="1" applyBorder="1" applyAlignment="1" applyProtection="1">
      <alignment vertical="center"/>
      <protection hidden="1"/>
    </xf>
    <xf numFmtId="49" fontId="3" fillId="0" borderId="27" xfId="0" applyNumberFormat="1" applyFont="1" applyBorder="1" applyAlignment="1" applyProtection="1">
      <alignment vertical="center"/>
      <protection hidden="1"/>
    </xf>
    <xf numFmtId="2" fontId="6" fillId="0" borderId="44" xfId="0" applyNumberFormat="1" applyFont="1" applyBorder="1" applyAlignment="1" applyProtection="1">
      <alignment horizontal="center" vertical="center"/>
      <protection locked="0"/>
    </xf>
    <xf numFmtId="2" fontId="6" fillId="0" borderId="34" xfId="0" applyNumberFormat="1" applyFont="1" applyBorder="1" applyAlignment="1" applyProtection="1">
      <alignment horizontal="center" vertical="center"/>
      <protection locked="0"/>
    </xf>
    <xf numFmtId="2" fontId="6" fillId="0" borderId="35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hidden="1"/>
    </xf>
    <xf numFmtId="1" fontId="6" fillId="0" borderId="46" xfId="0" applyNumberFormat="1" applyFont="1" applyBorder="1" applyAlignment="1" applyProtection="1">
      <alignment horizontal="center" vertical="center"/>
      <protection locked="0"/>
    </xf>
    <xf numFmtId="1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1" fontId="6" fillId="0" borderId="48" xfId="0" applyNumberFormat="1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locked="0"/>
    </xf>
    <xf numFmtId="1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" fontId="6" fillId="0" borderId="52" xfId="0" applyNumberFormat="1" applyFont="1" applyBorder="1" applyAlignment="1" applyProtection="1">
      <alignment horizontal="center" vertical="center"/>
      <protection locked="0"/>
    </xf>
    <xf numFmtId="1" fontId="7" fillId="0" borderId="43" xfId="0" applyNumberFormat="1" applyFont="1" applyBorder="1" applyAlignment="1" applyProtection="1">
      <alignment horizontal="center" vertical="center"/>
      <protection hidden="1"/>
    </xf>
    <xf numFmtId="1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2" fontId="7" fillId="0" borderId="38" xfId="0" applyNumberFormat="1" applyFont="1" applyBorder="1" applyAlignment="1" applyProtection="1">
      <alignment horizontal="center" vertical="center"/>
      <protection hidden="1"/>
    </xf>
    <xf numFmtId="2" fontId="7" fillId="0" borderId="43" xfId="0" applyNumberFormat="1" applyFont="1" applyBorder="1" applyAlignment="1" applyProtection="1">
      <alignment horizontal="center" vertical="center"/>
      <protection hidden="1"/>
    </xf>
    <xf numFmtId="2" fontId="7" fillId="0" borderId="44" xfId="0" applyNumberFormat="1" applyFont="1" applyBorder="1" applyAlignment="1" applyProtection="1">
      <alignment horizontal="center" vertical="center"/>
      <protection hidden="1"/>
    </xf>
    <xf numFmtId="2" fontId="8" fillId="0" borderId="38" xfId="0" applyNumberFormat="1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1" fontId="7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2" fontId="7" fillId="0" borderId="26" xfId="0" applyNumberFormat="1" applyFont="1" applyFill="1" applyBorder="1" applyAlignment="1" applyProtection="1">
      <alignment horizontal="center" vertical="center"/>
      <protection hidden="1"/>
    </xf>
    <xf numFmtId="2" fontId="7" fillId="0" borderId="14" xfId="0" applyNumberFormat="1" applyFont="1" applyFill="1" applyBorder="1" applyAlignment="1" applyProtection="1">
      <alignment horizontal="center" vertical="center"/>
      <protection hidden="1"/>
    </xf>
    <xf numFmtId="2" fontId="7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43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1" fontId="8" fillId="0" borderId="10" xfId="0" applyNumberFormat="1" applyFont="1" applyBorder="1" applyAlignment="1" applyProtection="1">
      <alignment horizontal="center" vertical="center"/>
      <protection hidden="1"/>
    </xf>
    <xf numFmtId="1" fontId="8" fillId="0" borderId="60" xfId="0" applyNumberFormat="1" applyFont="1" applyBorder="1" applyAlignment="1" applyProtection="1">
      <alignment horizontal="center" vertical="center"/>
      <protection hidden="1"/>
    </xf>
    <xf numFmtId="1" fontId="8" fillId="0" borderId="37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86</xdr:row>
      <xdr:rowOff>9525</xdr:rowOff>
    </xdr:from>
    <xdr:to>
      <xdr:col>3</xdr:col>
      <xdr:colOff>276225</xdr:colOff>
      <xdr:row>89</xdr:row>
      <xdr:rowOff>47625</xdr:rowOff>
    </xdr:to>
    <xdr:pic>
      <xdr:nvPicPr>
        <xdr:cNvPr id="1" name="Obrázek 7" descr="C:\Users\obyvak\Pictures\upravená ryba.png"/>
        <xdr:cNvPicPr preferRelativeResize="1">
          <a:picLocks noChangeAspect="1"/>
        </xdr:cNvPicPr>
      </xdr:nvPicPr>
      <xdr:blipFill>
        <a:blip r:embed="rId1"/>
        <a:srcRect r="20417" b="17639"/>
        <a:stretch>
          <a:fillRect/>
        </a:stretch>
      </xdr:blipFill>
      <xdr:spPr>
        <a:xfrm>
          <a:off x="1657350" y="15973425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86</xdr:row>
      <xdr:rowOff>38100</xdr:rowOff>
    </xdr:from>
    <xdr:to>
      <xdr:col>9</xdr:col>
      <xdr:colOff>571500</xdr:colOff>
      <xdr:row>89</xdr:row>
      <xdr:rowOff>38100</xdr:rowOff>
    </xdr:to>
    <xdr:pic>
      <xdr:nvPicPr>
        <xdr:cNvPr id="2" name="Obrázek 3" descr="C:\Users\obyvak\Pictures\zamračená ryby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600200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zoomScalePageLayoutView="0" workbookViewId="0" topLeftCell="A1">
      <selection activeCell="C62" sqref="C62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15.875" style="1" bestFit="1" customWidth="1"/>
    <col min="4" max="4" width="10.125" style="1" customWidth="1"/>
    <col min="5" max="5" width="24.25390625" style="1" customWidth="1"/>
    <col min="6" max="8" width="8.75390625" style="1" customWidth="1"/>
    <col min="9" max="9" width="8.75390625" style="1" hidden="1" customWidth="1"/>
    <col min="10" max="10" width="9.375" style="1" customWidth="1"/>
    <col min="11" max="11" width="10.875" style="1" customWidth="1"/>
    <col min="12" max="12" width="0.6171875" style="1" customWidth="1"/>
    <col min="13" max="13" width="13.375" style="1" customWidth="1"/>
    <col min="14" max="14" width="8.875" style="1" customWidth="1"/>
    <col min="15" max="15" width="21.75390625" style="1" customWidth="1"/>
    <col min="16" max="16384" width="9.125" style="1" customWidth="1"/>
  </cols>
  <sheetData>
    <row r="1" spans="1:13" ht="24.75" customHeight="1">
      <c r="A1" s="138" t="s">
        <v>7</v>
      </c>
      <c r="B1" s="139"/>
      <c r="C1" s="140"/>
      <c r="D1" s="141"/>
      <c r="E1" s="153" t="s">
        <v>305</v>
      </c>
      <c r="F1" s="154"/>
      <c r="G1" s="154"/>
      <c r="H1" s="154"/>
      <c r="I1" s="154"/>
      <c r="J1" s="142" t="s">
        <v>293</v>
      </c>
      <c r="K1" s="143"/>
      <c r="M1" s="133"/>
    </row>
    <row r="2" spans="1:13" ht="24.75" customHeight="1" thickBot="1">
      <c r="A2" s="134" t="s">
        <v>292</v>
      </c>
      <c r="B2" s="135"/>
      <c r="C2" s="136"/>
      <c r="D2" s="137"/>
      <c r="E2" s="130" t="s">
        <v>252</v>
      </c>
      <c r="F2" s="131"/>
      <c r="G2" s="131"/>
      <c r="H2" s="131"/>
      <c r="I2" s="131"/>
      <c r="J2" s="144"/>
      <c r="K2" s="145"/>
      <c r="M2" s="133"/>
    </row>
    <row r="3" spans="1:13" ht="12" customHeight="1">
      <c r="A3" s="18" t="s">
        <v>8</v>
      </c>
      <c r="B3" s="150" t="s">
        <v>45</v>
      </c>
      <c r="C3" s="146" t="s">
        <v>2</v>
      </c>
      <c r="D3" s="146" t="s">
        <v>3</v>
      </c>
      <c r="E3" s="150" t="s">
        <v>5</v>
      </c>
      <c r="F3" s="19" t="s">
        <v>6</v>
      </c>
      <c r="G3" s="19" t="s">
        <v>6</v>
      </c>
      <c r="H3" s="18" t="s">
        <v>6</v>
      </c>
      <c r="I3" s="18" t="s">
        <v>6</v>
      </c>
      <c r="J3" s="18" t="s">
        <v>4</v>
      </c>
      <c r="K3" s="148" t="s">
        <v>0</v>
      </c>
      <c r="M3" s="133"/>
    </row>
    <row r="4" spans="1:11" ht="13.5" customHeight="1" thickBot="1">
      <c r="A4" s="20" t="s">
        <v>1</v>
      </c>
      <c r="B4" s="152"/>
      <c r="C4" s="147"/>
      <c r="D4" s="147"/>
      <c r="E4" s="151"/>
      <c r="F4" s="21">
        <v>1</v>
      </c>
      <c r="G4" s="21">
        <v>2</v>
      </c>
      <c r="H4" s="20">
        <v>3</v>
      </c>
      <c r="I4" s="20">
        <v>4</v>
      </c>
      <c r="J4" s="20" t="s">
        <v>234</v>
      </c>
      <c r="K4" s="149"/>
    </row>
    <row r="5" spans="1:15" s="22" customFormat="1" ht="14.25" customHeight="1">
      <c r="A5" s="33">
        <v>1</v>
      </c>
      <c r="B5" s="54" t="s">
        <v>46</v>
      </c>
      <c r="C5" s="34" t="s">
        <v>67</v>
      </c>
      <c r="D5" s="35" t="s">
        <v>68</v>
      </c>
      <c r="E5" s="55" t="s">
        <v>158</v>
      </c>
      <c r="F5" s="36">
        <f>1!AG4</f>
        <v>147.22</v>
      </c>
      <c r="G5" s="36">
        <f>2!AG4</f>
        <v>179.62</v>
      </c>
      <c r="H5" s="37">
        <f>3!AG4</f>
        <v>198.76</v>
      </c>
      <c r="I5" s="75" t="str">
        <f>4!AG4</f>
        <v>nebyl</v>
      </c>
      <c r="J5" s="78">
        <f>SUM(F5:I5)</f>
        <v>525.6</v>
      </c>
      <c r="K5" s="61">
        <f>RANK(J5,$J$5:$J$84)</f>
        <v>22</v>
      </c>
      <c r="M5" s="22" t="s">
        <v>67</v>
      </c>
      <c r="N5" s="22" t="s">
        <v>68</v>
      </c>
      <c r="O5" s="22" t="s">
        <v>158</v>
      </c>
    </row>
    <row r="6" spans="1:15" s="22" customFormat="1" ht="14.25" customHeight="1">
      <c r="A6" s="38">
        <v>2</v>
      </c>
      <c r="B6" s="56" t="s">
        <v>300</v>
      </c>
      <c r="C6" s="39" t="s">
        <v>67</v>
      </c>
      <c r="D6" s="40" t="s">
        <v>68</v>
      </c>
      <c r="E6" s="57" t="s">
        <v>158</v>
      </c>
      <c r="F6" s="41">
        <f>1!AG5</f>
        <v>152.75</v>
      </c>
      <c r="G6" s="41">
        <f>2!AG5</f>
        <v>150.21</v>
      </c>
      <c r="H6" s="42">
        <f>3!AG5</f>
        <v>182.65</v>
      </c>
      <c r="I6" s="76" t="str">
        <f>4!AG5</f>
        <v>nebyl</v>
      </c>
      <c r="J6" s="79">
        <f aca="true" t="shared" si="0" ref="J6:J69">SUM(F6:I6)</f>
        <v>485.61</v>
      </c>
      <c r="K6" s="62">
        <f aca="true" t="shared" si="1" ref="K6:K69">RANK(J6,$J$5:$J$84)</f>
        <v>37</v>
      </c>
      <c r="M6" s="22" t="s">
        <v>159</v>
      </c>
      <c r="N6" s="22" t="s">
        <v>81</v>
      </c>
      <c r="O6" s="22" t="s">
        <v>76</v>
      </c>
    </row>
    <row r="7" spans="1:15" s="22" customFormat="1" ht="14.25" customHeight="1">
      <c r="A7" s="38">
        <v>3</v>
      </c>
      <c r="B7" s="56" t="s">
        <v>46</v>
      </c>
      <c r="C7" s="39" t="s">
        <v>72</v>
      </c>
      <c r="D7" s="40" t="s">
        <v>12</v>
      </c>
      <c r="E7" s="57" t="s">
        <v>248</v>
      </c>
      <c r="F7" s="41">
        <f>1!AG6</f>
        <v>130.32</v>
      </c>
      <c r="G7" s="41">
        <f>2!AG6</f>
        <v>166.32</v>
      </c>
      <c r="H7" s="42">
        <f>3!AG6</f>
        <v>167.5</v>
      </c>
      <c r="I7" s="76" t="str">
        <f>4!AG6</f>
        <v>nebyl</v>
      </c>
      <c r="J7" s="79">
        <f t="shared" si="0"/>
        <v>464.14</v>
      </c>
      <c r="K7" s="62">
        <f t="shared" si="1"/>
        <v>45</v>
      </c>
      <c r="M7" s="1" t="s">
        <v>69</v>
      </c>
      <c r="N7" s="1" t="s">
        <v>70</v>
      </c>
      <c r="O7" s="1" t="s">
        <v>251</v>
      </c>
    </row>
    <row r="8" spans="1:15" s="22" customFormat="1" ht="14.25" customHeight="1">
      <c r="A8" s="38">
        <v>4</v>
      </c>
      <c r="B8" s="56" t="s">
        <v>46</v>
      </c>
      <c r="C8" s="39" t="s">
        <v>230</v>
      </c>
      <c r="D8" s="40" t="s">
        <v>231</v>
      </c>
      <c r="E8" s="57" t="s">
        <v>76</v>
      </c>
      <c r="F8" s="41">
        <f>1!AG7</f>
        <v>152.5</v>
      </c>
      <c r="G8" s="41">
        <f>2!AG7</f>
        <v>188.74</v>
      </c>
      <c r="H8" s="42">
        <f>3!AG7</f>
        <v>198.55</v>
      </c>
      <c r="I8" s="76" t="str">
        <f>4!AG7</f>
        <v>nebyl</v>
      </c>
      <c r="J8" s="79">
        <f t="shared" si="0"/>
        <v>539.79</v>
      </c>
      <c r="K8" s="62">
        <f t="shared" si="1"/>
        <v>10</v>
      </c>
      <c r="M8" s="22" t="s">
        <v>69</v>
      </c>
      <c r="N8" s="22" t="s">
        <v>70</v>
      </c>
      <c r="O8" s="22" t="s">
        <v>71</v>
      </c>
    </row>
    <row r="9" spans="1:15" s="22" customFormat="1" ht="14.25" customHeight="1">
      <c r="A9" s="38">
        <v>5</v>
      </c>
      <c r="B9" s="56" t="s">
        <v>46</v>
      </c>
      <c r="C9" s="39" t="s">
        <v>43</v>
      </c>
      <c r="D9" s="40" t="s">
        <v>29</v>
      </c>
      <c r="E9" s="57" t="s">
        <v>58</v>
      </c>
      <c r="F9" s="41">
        <f>1!AG8</f>
        <v>150.46</v>
      </c>
      <c r="G9" s="41">
        <f>2!AG8</f>
        <v>153.09</v>
      </c>
      <c r="H9" s="42">
        <f>3!AG8</f>
        <v>181.31</v>
      </c>
      <c r="I9" s="76" t="str">
        <f>4!AG8</f>
        <v>nebyl</v>
      </c>
      <c r="J9" s="79">
        <f t="shared" si="0"/>
        <v>484.86</v>
      </c>
      <c r="K9" s="62">
        <f t="shared" si="1"/>
        <v>38</v>
      </c>
      <c r="M9" s="22" t="s">
        <v>160</v>
      </c>
      <c r="N9" s="22" t="s">
        <v>12</v>
      </c>
      <c r="O9" s="22" t="s">
        <v>161</v>
      </c>
    </row>
    <row r="10" spans="1:15" s="22" customFormat="1" ht="14.25" customHeight="1">
      <c r="A10" s="38">
        <v>6</v>
      </c>
      <c r="B10" s="56" t="s">
        <v>46</v>
      </c>
      <c r="C10" s="39" t="s">
        <v>220</v>
      </c>
      <c r="D10" s="40" t="s">
        <v>68</v>
      </c>
      <c r="E10" s="57" t="s">
        <v>248</v>
      </c>
      <c r="F10" s="41">
        <f>1!AG9</f>
        <v>148.98</v>
      </c>
      <c r="G10" s="41">
        <f>2!AG9</f>
        <v>167.84</v>
      </c>
      <c r="H10" s="42">
        <f>3!AG9</f>
        <v>173.75</v>
      </c>
      <c r="I10" s="76" t="str">
        <f>4!AG9</f>
        <v>nebyl</v>
      </c>
      <c r="J10" s="79">
        <f t="shared" si="0"/>
        <v>490.57</v>
      </c>
      <c r="K10" s="62">
        <f t="shared" si="1"/>
        <v>34</v>
      </c>
      <c r="M10" s="1" t="s">
        <v>244</v>
      </c>
      <c r="N10" s="1" t="s">
        <v>187</v>
      </c>
      <c r="O10" s="1" t="s">
        <v>243</v>
      </c>
    </row>
    <row r="11" spans="1:15" s="22" customFormat="1" ht="14.25" customHeight="1">
      <c r="A11" s="38">
        <v>7</v>
      </c>
      <c r="B11" s="56" t="s">
        <v>46</v>
      </c>
      <c r="C11" s="39" t="s">
        <v>19</v>
      </c>
      <c r="D11" s="40" t="s">
        <v>12</v>
      </c>
      <c r="E11" s="57" t="s">
        <v>58</v>
      </c>
      <c r="F11" s="41">
        <f>1!AG10</f>
        <v>159.8</v>
      </c>
      <c r="G11" s="41">
        <f>2!AG10</f>
        <v>136.85</v>
      </c>
      <c r="H11" s="42">
        <f>3!AG10</f>
        <v>184.24</v>
      </c>
      <c r="I11" s="76" t="str">
        <f>4!AG10</f>
        <v>nebyl</v>
      </c>
      <c r="J11" s="79">
        <f t="shared" si="0"/>
        <v>480.89</v>
      </c>
      <c r="K11" s="62">
        <f t="shared" si="1"/>
        <v>40</v>
      </c>
      <c r="M11" s="22" t="s">
        <v>162</v>
      </c>
      <c r="N11" s="22" t="s">
        <v>163</v>
      </c>
      <c r="O11" s="22" t="s">
        <v>164</v>
      </c>
    </row>
    <row r="12" spans="1:15" s="22" customFormat="1" ht="14.25" customHeight="1">
      <c r="A12" s="38">
        <v>8</v>
      </c>
      <c r="B12" s="56" t="s">
        <v>46</v>
      </c>
      <c r="C12" s="39" t="s">
        <v>80</v>
      </c>
      <c r="D12" s="40" t="s">
        <v>81</v>
      </c>
      <c r="E12" s="57" t="s">
        <v>65</v>
      </c>
      <c r="F12" s="41">
        <f>1!AG11</f>
        <v>155.17000000000002</v>
      </c>
      <c r="G12" s="41">
        <f>2!AG11</f>
        <v>190.35</v>
      </c>
      <c r="H12" s="42">
        <f>3!AG11</f>
        <v>201.04</v>
      </c>
      <c r="I12" s="76" t="str">
        <f>4!AG11</f>
        <v>nebyl</v>
      </c>
      <c r="J12" s="79">
        <f t="shared" si="0"/>
        <v>546.56</v>
      </c>
      <c r="K12" s="62">
        <f t="shared" si="1"/>
        <v>9</v>
      </c>
      <c r="M12" s="1" t="s">
        <v>72</v>
      </c>
      <c r="N12" s="1" t="s">
        <v>12</v>
      </c>
      <c r="O12" s="1" t="s">
        <v>248</v>
      </c>
    </row>
    <row r="13" spans="1:15" s="22" customFormat="1" ht="14.25" customHeight="1">
      <c r="A13" s="38">
        <v>9</v>
      </c>
      <c r="B13" s="56" t="s">
        <v>300</v>
      </c>
      <c r="C13" s="39" t="s">
        <v>80</v>
      </c>
      <c r="D13" s="40" t="s">
        <v>81</v>
      </c>
      <c r="E13" s="57" t="s">
        <v>65</v>
      </c>
      <c r="F13" s="41">
        <f>1!AG12</f>
        <v>143.95</v>
      </c>
      <c r="G13" s="41">
        <f>2!AG12</f>
        <v>181.7</v>
      </c>
      <c r="H13" s="42">
        <f>3!AG12</f>
        <v>186.39</v>
      </c>
      <c r="I13" s="76" t="str">
        <f>4!AG12</f>
        <v>nebyl</v>
      </c>
      <c r="J13" s="79">
        <f t="shared" si="0"/>
        <v>512.04</v>
      </c>
      <c r="K13" s="62">
        <f t="shared" si="1"/>
        <v>27</v>
      </c>
      <c r="M13" s="22" t="s">
        <v>73</v>
      </c>
      <c r="N13" s="22" t="s">
        <v>61</v>
      </c>
      <c r="O13" s="22" t="s">
        <v>74</v>
      </c>
    </row>
    <row r="14" spans="1:15" s="22" customFormat="1" ht="14.25" customHeight="1">
      <c r="A14" s="38">
        <v>10</v>
      </c>
      <c r="B14" s="56" t="s">
        <v>46</v>
      </c>
      <c r="C14" s="39" t="s">
        <v>59</v>
      </c>
      <c r="D14" s="40" t="s">
        <v>60</v>
      </c>
      <c r="E14" s="57" t="s">
        <v>21</v>
      </c>
      <c r="F14" s="41">
        <f>1!AG13</f>
        <v>138.05</v>
      </c>
      <c r="G14" s="41">
        <f>2!AG13</f>
        <v>172.34</v>
      </c>
      <c r="H14" s="42">
        <f>3!AG13</f>
        <v>180.95</v>
      </c>
      <c r="I14" s="76" t="str">
        <f>4!AG13</f>
        <v>nebyl</v>
      </c>
      <c r="J14" s="79">
        <f t="shared" si="0"/>
        <v>491.34</v>
      </c>
      <c r="K14" s="62">
        <f t="shared" si="1"/>
        <v>33</v>
      </c>
      <c r="M14" s="22" t="s">
        <v>75</v>
      </c>
      <c r="N14" s="22" t="s">
        <v>17</v>
      </c>
      <c r="O14" s="22" t="s">
        <v>76</v>
      </c>
    </row>
    <row r="15" spans="1:15" s="22" customFormat="1" ht="14.25" customHeight="1">
      <c r="A15" s="38">
        <v>11</v>
      </c>
      <c r="B15" s="56" t="s">
        <v>46</v>
      </c>
      <c r="C15" s="39" t="s">
        <v>95</v>
      </c>
      <c r="D15" s="40" t="s">
        <v>15</v>
      </c>
      <c r="E15" s="57" t="s">
        <v>58</v>
      </c>
      <c r="F15" s="41">
        <f>1!AG14</f>
        <v>158.57</v>
      </c>
      <c r="G15" s="41">
        <f>2!AG14</f>
        <v>180.07999999999998</v>
      </c>
      <c r="H15" s="42">
        <f>3!AG14</f>
        <v>192.46</v>
      </c>
      <c r="I15" s="76" t="str">
        <f>4!AG14</f>
        <v>nebyl</v>
      </c>
      <c r="J15" s="79">
        <f t="shared" si="0"/>
        <v>531.11</v>
      </c>
      <c r="K15" s="62">
        <f t="shared" si="1"/>
        <v>17</v>
      </c>
      <c r="M15" s="22" t="s">
        <v>77</v>
      </c>
      <c r="N15" s="22" t="s">
        <v>78</v>
      </c>
      <c r="O15" s="22" t="s">
        <v>79</v>
      </c>
    </row>
    <row r="16" spans="1:15" s="22" customFormat="1" ht="14.25" customHeight="1">
      <c r="A16" s="38">
        <v>12</v>
      </c>
      <c r="B16" s="56" t="s">
        <v>46</v>
      </c>
      <c r="C16" s="39" t="s">
        <v>14</v>
      </c>
      <c r="D16" s="40" t="s">
        <v>18</v>
      </c>
      <c r="E16" s="57" t="s">
        <v>96</v>
      </c>
      <c r="F16" s="41">
        <f>1!AG15</f>
        <v>149.1</v>
      </c>
      <c r="G16" s="41">
        <f>2!AG15</f>
        <v>169.43</v>
      </c>
      <c r="H16" s="42">
        <f>3!AG15</f>
        <v>193.25</v>
      </c>
      <c r="I16" s="76" t="str">
        <f>4!AG15</f>
        <v>nebyl</v>
      </c>
      <c r="J16" s="79">
        <f t="shared" si="0"/>
        <v>511.78</v>
      </c>
      <c r="K16" s="62">
        <f t="shared" si="1"/>
        <v>28</v>
      </c>
      <c r="M16" s="22" t="s">
        <v>230</v>
      </c>
      <c r="N16" s="22" t="s">
        <v>231</v>
      </c>
      <c r="O16" s="22" t="s">
        <v>76</v>
      </c>
    </row>
    <row r="17" spans="1:15" s="22" customFormat="1" ht="14.25" customHeight="1">
      <c r="A17" s="38">
        <v>13</v>
      </c>
      <c r="B17" s="56" t="s">
        <v>46</v>
      </c>
      <c r="C17" s="39" t="s">
        <v>97</v>
      </c>
      <c r="D17" s="40" t="s">
        <v>98</v>
      </c>
      <c r="E17" s="57" t="s">
        <v>22</v>
      </c>
      <c r="F17" s="41">
        <f>1!AG16</f>
        <v>150.42000000000002</v>
      </c>
      <c r="G17" s="41">
        <f>2!AG16</f>
        <v>171.47</v>
      </c>
      <c r="H17" s="42">
        <f>3!AG16</f>
        <v>173.68</v>
      </c>
      <c r="I17" s="76" t="str">
        <f>4!AG16</f>
        <v>nebyl</v>
      </c>
      <c r="J17" s="79">
        <f t="shared" si="0"/>
        <v>495.57</v>
      </c>
      <c r="K17" s="62">
        <f t="shared" si="1"/>
        <v>31</v>
      </c>
      <c r="M17" s="22" t="s">
        <v>165</v>
      </c>
      <c r="N17" s="22" t="s">
        <v>166</v>
      </c>
      <c r="O17" s="22" t="s">
        <v>164</v>
      </c>
    </row>
    <row r="18" spans="1:15" s="22" customFormat="1" ht="14.25" customHeight="1">
      <c r="A18" s="38">
        <v>14</v>
      </c>
      <c r="B18" s="56" t="s">
        <v>46</v>
      </c>
      <c r="C18" s="39" t="s">
        <v>47</v>
      </c>
      <c r="D18" s="40" t="s">
        <v>48</v>
      </c>
      <c r="E18" s="57" t="s">
        <v>22</v>
      </c>
      <c r="F18" s="41">
        <f>1!AG17</f>
        <v>141.78</v>
      </c>
      <c r="G18" s="41">
        <f>2!AG17</f>
        <v>158.65</v>
      </c>
      <c r="H18" s="42">
        <f>3!AG17</f>
        <v>167.77</v>
      </c>
      <c r="I18" s="76" t="str">
        <f>4!AG17</f>
        <v>nebyl</v>
      </c>
      <c r="J18" s="79">
        <f t="shared" si="0"/>
        <v>468.20000000000005</v>
      </c>
      <c r="K18" s="62">
        <f t="shared" si="1"/>
        <v>43</v>
      </c>
      <c r="M18" s="22" t="s">
        <v>43</v>
      </c>
      <c r="N18" s="22" t="s">
        <v>29</v>
      </c>
      <c r="O18" s="22" t="s">
        <v>58</v>
      </c>
    </row>
    <row r="19" spans="1:15" s="22" customFormat="1" ht="14.25" customHeight="1">
      <c r="A19" s="38">
        <v>15</v>
      </c>
      <c r="B19" s="56" t="s">
        <v>46</v>
      </c>
      <c r="C19" s="39" t="s">
        <v>302</v>
      </c>
      <c r="D19" s="40" t="s">
        <v>49</v>
      </c>
      <c r="E19" s="57" t="s">
        <v>21</v>
      </c>
      <c r="F19" s="41">
        <f>1!AG18</f>
        <v>115.38</v>
      </c>
      <c r="G19" s="41">
        <f>2!AG18</f>
        <v>151.3</v>
      </c>
      <c r="H19" s="42">
        <f>3!AG18</f>
        <v>143.56</v>
      </c>
      <c r="I19" s="76" t="str">
        <f>4!AG18</f>
        <v>nebyl</v>
      </c>
      <c r="J19" s="79">
        <f t="shared" si="0"/>
        <v>410.24</v>
      </c>
      <c r="K19" s="62">
        <f t="shared" si="1"/>
        <v>55</v>
      </c>
      <c r="M19" s="1" t="s">
        <v>220</v>
      </c>
      <c r="N19" s="1" t="s">
        <v>68</v>
      </c>
      <c r="O19" s="1" t="s">
        <v>248</v>
      </c>
    </row>
    <row r="20" spans="1:15" s="22" customFormat="1" ht="14.25" customHeight="1">
      <c r="A20" s="38">
        <v>16</v>
      </c>
      <c r="B20" s="56" t="s">
        <v>46</v>
      </c>
      <c r="C20" s="39" t="s">
        <v>245</v>
      </c>
      <c r="D20" s="40" t="s">
        <v>61</v>
      </c>
      <c r="E20" s="57" t="s">
        <v>21</v>
      </c>
      <c r="F20" s="41">
        <f>1!AG19</f>
        <v>154.36</v>
      </c>
      <c r="G20" s="41">
        <f>2!AG19</f>
        <v>114.34</v>
      </c>
      <c r="H20" s="42">
        <f>3!AG19</f>
        <v>191.57999999999998</v>
      </c>
      <c r="I20" s="76" t="str">
        <f>4!AG19</f>
        <v>nebyl</v>
      </c>
      <c r="J20" s="79">
        <f t="shared" si="0"/>
        <v>460.28000000000003</v>
      </c>
      <c r="K20" s="62">
        <f t="shared" si="1"/>
        <v>47</v>
      </c>
      <c r="M20" s="22" t="s">
        <v>167</v>
      </c>
      <c r="N20" s="22" t="s">
        <v>168</v>
      </c>
      <c r="O20" s="22" t="s">
        <v>169</v>
      </c>
    </row>
    <row r="21" spans="1:15" s="22" customFormat="1" ht="14.25" customHeight="1">
      <c r="A21" s="38">
        <v>17</v>
      </c>
      <c r="B21" s="56" t="s">
        <v>46</v>
      </c>
      <c r="C21" s="39" t="s">
        <v>238</v>
      </c>
      <c r="D21" s="40" t="s">
        <v>18</v>
      </c>
      <c r="E21" s="57" t="s">
        <v>21</v>
      </c>
      <c r="F21" s="41">
        <f>1!AG20</f>
        <v>173.4</v>
      </c>
      <c r="G21" s="41">
        <f>2!AG20</f>
        <v>191.62</v>
      </c>
      <c r="H21" s="42">
        <f>3!AG20</f>
        <v>211.99</v>
      </c>
      <c r="I21" s="76" t="str">
        <f>4!AG20</f>
        <v>nebyl</v>
      </c>
      <c r="J21" s="79">
        <f t="shared" si="0"/>
        <v>577.01</v>
      </c>
      <c r="K21" s="62">
        <f t="shared" si="1"/>
        <v>3</v>
      </c>
      <c r="M21" s="22" t="s">
        <v>19</v>
      </c>
      <c r="N21" s="22" t="s">
        <v>12</v>
      </c>
      <c r="O21" s="22" t="s">
        <v>58</v>
      </c>
    </row>
    <row r="22" spans="1:15" s="22" customFormat="1" ht="14.25" customHeight="1">
      <c r="A22" s="38">
        <v>18</v>
      </c>
      <c r="B22" s="56" t="s">
        <v>300</v>
      </c>
      <c r="C22" s="39" t="s">
        <v>238</v>
      </c>
      <c r="D22" s="40" t="s">
        <v>18</v>
      </c>
      <c r="E22" s="57" t="s">
        <v>21</v>
      </c>
      <c r="F22" s="41">
        <f>1!AG21</f>
        <v>156.39</v>
      </c>
      <c r="G22" s="41">
        <f>2!AG21</f>
        <v>177.46</v>
      </c>
      <c r="H22" s="42">
        <f>3!AG21</f>
        <v>182.65</v>
      </c>
      <c r="I22" s="76" t="str">
        <f>4!AG21</f>
        <v>nebyl</v>
      </c>
      <c r="J22" s="79">
        <f t="shared" si="0"/>
        <v>516.5</v>
      </c>
      <c r="K22" s="62">
        <f t="shared" si="1"/>
        <v>26</v>
      </c>
      <c r="M22" s="1" t="s">
        <v>80</v>
      </c>
      <c r="N22" s="1" t="s">
        <v>81</v>
      </c>
      <c r="O22" s="1" t="s">
        <v>65</v>
      </c>
    </row>
    <row r="23" spans="1:15" s="22" customFormat="1" ht="14.25" customHeight="1">
      <c r="A23" s="38">
        <v>19</v>
      </c>
      <c r="B23" s="56" t="s">
        <v>46</v>
      </c>
      <c r="C23" s="39" t="s">
        <v>253</v>
      </c>
      <c r="D23" s="40" t="s">
        <v>16</v>
      </c>
      <c r="E23" s="57" t="s">
        <v>21</v>
      </c>
      <c r="F23" s="41">
        <f>1!AG22</f>
        <v>147.07999999999998</v>
      </c>
      <c r="G23" s="41">
        <f>2!AG22</f>
        <v>162.49</v>
      </c>
      <c r="H23" s="42">
        <f>3!AG22</f>
        <v>187.5</v>
      </c>
      <c r="I23" s="76" t="str">
        <f>4!AG22</f>
        <v>nebyl</v>
      </c>
      <c r="J23" s="79">
        <f t="shared" si="0"/>
        <v>497.07</v>
      </c>
      <c r="K23" s="62">
        <f t="shared" si="1"/>
        <v>30</v>
      </c>
      <c r="M23" s="22" t="s">
        <v>82</v>
      </c>
      <c r="N23" s="22" t="s">
        <v>12</v>
      </c>
      <c r="O23" s="22" t="s">
        <v>170</v>
      </c>
    </row>
    <row r="24" spans="1:15" s="22" customFormat="1" ht="14.25" customHeight="1">
      <c r="A24" s="38">
        <v>20</v>
      </c>
      <c r="B24" s="56" t="s">
        <v>46</v>
      </c>
      <c r="C24" s="39" t="s">
        <v>173</v>
      </c>
      <c r="D24" s="40" t="s">
        <v>61</v>
      </c>
      <c r="E24" s="57" t="s">
        <v>96</v>
      </c>
      <c r="F24" s="41">
        <f>1!AG23</f>
        <v>170.55</v>
      </c>
      <c r="G24" s="41">
        <f>2!AG23</f>
        <v>160.54</v>
      </c>
      <c r="H24" s="42">
        <f>3!AG23</f>
        <v>197.26</v>
      </c>
      <c r="I24" s="76" t="str">
        <f>4!AG23</f>
        <v>nebyl</v>
      </c>
      <c r="J24" s="79">
        <f t="shared" si="0"/>
        <v>528.35</v>
      </c>
      <c r="K24" s="62">
        <f t="shared" si="1"/>
        <v>18</v>
      </c>
      <c r="M24" s="22" t="s">
        <v>82</v>
      </c>
      <c r="N24" s="22" t="s">
        <v>12</v>
      </c>
      <c r="O24" s="22" t="s">
        <v>94</v>
      </c>
    </row>
    <row r="25" spans="1:15" s="22" customFormat="1" ht="14.25" customHeight="1">
      <c r="A25" s="38">
        <v>21</v>
      </c>
      <c r="B25" s="56" t="s">
        <v>46</v>
      </c>
      <c r="C25" s="39" t="s">
        <v>246</v>
      </c>
      <c r="D25" s="40" t="s">
        <v>81</v>
      </c>
      <c r="E25" s="57" t="s">
        <v>247</v>
      </c>
      <c r="F25" s="41">
        <f>1!AG24</f>
        <v>143.44</v>
      </c>
      <c r="G25" s="41">
        <f>2!AG24</f>
        <v>185.15</v>
      </c>
      <c r="H25" s="42">
        <f>3!AG24</f>
        <v>203.06</v>
      </c>
      <c r="I25" s="76" t="str">
        <f>4!AG24</f>
        <v>nebyl</v>
      </c>
      <c r="J25" s="79">
        <f t="shared" si="0"/>
        <v>531.6500000000001</v>
      </c>
      <c r="K25" s="62">
        <f t="shared" si="1"/>
        <v>15</v>
      </c>
      <c r="M25" s="22" t="s">
        <v>38</v>
      </c>
      <c r="N25" s="22" t="s">
        <v>83</v>
      </c>
      <c r="O25" s="22" t="s">
        <v>84</v>
      </c>
    </row>
    <row r="26" spans="1:15" s="22" customFormat="1" ht="14.25" customHeight="1">
      <c r="A26" s="38">
        <v>22</v>
      </c>
      <c r="B26" s="56" t="s">
        <v>300</v>
      </c>
      <c r="C26" s="39" t="s">
        <v>246</v>
      </c>
      <c r="D26" s="40" t="s">
        <v>81</v>
      </c>
      <c r="E26" s="57" t="s">
        <v>247</v>
      </c>
      <c r="F26" s="41">
        <f>1!AG25</f>
        <v>151.28</v>
      </c>
      <c r="G26" s="41">
        <f>2!AG25</f>
        <v>171.1</v>
      </c>
      <c r="H26" s="42">
        <f>3!AG25</f>
        <v>197.7</v>
      </c>
      <c r="I26" s="76" t="str">
        <f>4!AG25</f>
        <v>nebyl</v>
      </c>
      <c r="J26" s="79">
        <f t="shared" si="0"/>
        <v>520.0799999999999</v>
      </c>
      <c r="K26" s="62">
        <f t="shared" si="1"/>
        <v>24</v>
      </c>
      <c r="M26" s="22" t="s">
        <v>38</v>
      </c>
      <c r="N26" s="22" t="s">
        <v>37</v>
      </c>
      <c r="O26" s="22" t="s">
        <v>21</v>
      </c>
    </row>
    <row r="27" spans="1:15" s="22" customFormat="1" ht="14.25" customHeight="1">
      <c r="A27" s="38">
        <v>23</v>
      </c>
      <c r="B27" s="56" t="s">
        <v>46</v>
      </c>
      <c r="C27" s="39" t="s">
        <v>180</v>
      </c>
      <c r="D27" s="40" t="s">
        <v>60</v>
      </c>
      <c r="E27" s="57" t="s">
        <v>303</v>
      </c>
      <c r="F27" s="41">
        <f>1!AG26</f>
        <v>153.36</v>
      </c>
      <c r="G27" s="41">
        <f>2!AG26</f>
        <v>178.99</v>
      </c>
      <c r="H27" s="42">
        <f>3!AG26</f>
        <v>190.54</v>
      </c>
      <c r="I27" s="76" t="str">
        <f>4!AG26</f>
        <v>nebyl</v>
      </c>
      <c r="J27" s="79">
        <f t="shared" si="0"/>
        <v>522.89</v>
      </c>
      <c r="K27" s="62">
        <f t="shared" si="1"/>
        <v>23</v>
      </c>
      <c r="M27" s="22" t="s">
        <v>85</v>
      </c>
      <c r="N27" s="22" t="s">
        <v>17</v>
      </c>
      <c r="O27" s="22" t="s">
        <v>86</v>
      </c>
    </row>
    <row r="28" spans="1:15" s="22" customFormat="1" ht="14.25" customHeight="1">
      <c r="A28" s="38">
        <v>24</v>
      </c>
      <c r="B28" s="56" t="s">
        <v>300</v>
      </c>
      <c r="C28" s="39" t="s">
        <v>180</v>
      </c>
      <c r="D28" s="40" t="s">
        <v>60</v>
      </c>
      <c r="E28" s="57" t="s">
        <v>303</v>
      </c>
      <c r="F28" s="41">
        <f>1!AG27</f>
        <v>120.28999999999999</v>
      </c>
      <c r="G28" s="41">
        <f>2!AG27</f>
        <v>150.59</v>
      </c>
      <c r="H28" s="42">
        <f>3!AG27</f>
        <v>154.43</v>
      </c>
      <c r="I28" s="76" t="str">
        <f>4!AG27</f>
        <v>nebyl</v>
      </c>
      <c r="J28" s="79">
        <f t="shared" si="0"/>
        <v>425.31</v>
      </c>
      <c r="K28" s="62">
        <f t="shared" si="1"/>
        <v>52</v>
      </c>
      <c r="M28" s="22" t="s">
        <v>154</v>
      </c>
      <c r="N28" s="22" t="s">
        <v>11</v>
      </c>
      <c r="O28" s="22" t="s">
        <v>21</v>
      </c>
    </row>
    <row r="29" spans="1:15" s="22" customFormat="1" ht="14.25" customHeight="1">
      <c r="A29" s="38">
        <v>25</v>
      </c>
      <c r="B29" s="56" t="s">
        <v>46</v>
      </c>
      <c r="C29" s="39" t="s">
        <v>180</v>
      </c>
      <c r="D29" s="40" t="s">
        <v>51</v>
      </c>
      <c r="E29" s="57" t="s">
        <v>21</v>
      </c>
      <c r="F29" s="41">
        <f>1!AG28</f>
        <v>156.35</v>
      </c>
      <c r="G29" s="41">
        <f>2!AG28</f>
        <v>175.76</v>
      </c>
      <c r="H29" s="42">
        <f>3!AG28</f>
        <v>206.82999999999998</v>
      </c>
      <c r="I29" s="76" t="str">
        <f>4!AG28</f>
        <v>nebyl</v>
      </c>
      <c r="J29" s="79">
        <f t="shared" si="0"/>
        <v>538.94</v>
      </c>
      <c r="K29" s="62">
        <f t="shared" si="1"/>
        <v>11</v>
      </c>
      <c r="M29" s="22" t="s">
        <v>59</v>
      </c>
      <c r="N29" s="22" t="s">
        <v>60</v>
      </c>
      <c r="O29" s="22" t="s">
        <v>21</v>
      </c>
    </row>
    <row r="30" spans="1:15" s="22" customFormat="1" ht="14.25" customHeight="1">
      <c r="A30" s="38">
        <v>26</v>
      </c>
      <c r="B30" s="56" t="s">
        <v>300</v>
      </c>
      <c r="C30" s="39" t="s">
        <v>180</v>
      </c>
      <c r="D30" s="40" t="s">
        <v>51</v>
      </c>
      <c r="E30" s="57" t="s">
        <v>21</v>
      </c>
      <c r="F30" s="41">
        <f>1!AG29</f>
        <v>132.82999999999998</v>
      </c>
      <c r="G30" s="41">
        <f>2!AG29</f>
        <v>152.79</v>
      </c>
      <c r="H30" s="42">
        <f>3!AG29</f>
        <v>160.43</v>
      </c>
      <c r="I30" s="76" t="str">
        <f>4!AG29</f>
        <v>nebyl</v>
      </c>
      <c r="J30" s="79">
        <f t="shared" si="0"/>
        <v>446.05</v>
      </c>
      <c r="K30" s="62">
        <f t="shared" si="1"/>
        <v>49</v>
      </c>
      <c r="M30" s="22" t="s">
        <v>87</v>
      </c>
      <c r="N30" s="22" t="s">
        <v>16</v>
      </c>
      <c r="O30" s="22" t="s">
        <v>76</v>
      </c>
    </row>
    <row r="31" spans="1:15" s="22" customFormat="1" ht="14.25" customHeight="1">
      <c r="A31" s="38">
        <v>27</v>
      </c>
      <c r="B31" s="56" t="s">
        <v>46</v>
      </c>
      <c r="C31" s="39" t="s">
        <v>250</v>
      </c>
      <c r="D31" s="40" t="s">
        <v>51</v>
      </c>
      <c r="E31" s="57" t="s">
        <v>21</v>
      </c>
      <c r="F31" s="41">
        <f>1!AG30</f>
        <v>168.07</v>
      </c>
      <c r="G31" s="41">
        <f>2!AG30</f>
        <v>204.11</v>
      </c>
      <c r="H31" s="42">
        <f>3!AG30</f>
        <v>206.32999999999998</v>
      </c>
      <c r="I31" s="76" t="str">
        <f>4!AG30</f>
        <v>nebyl</v>
      </c>
      <c r="J31" s="79">
        <f t="shared" si="0"/>
        <v>578.51</v>
      </c>
      <c r="K31" s="62">
        <f t="shared" si="1"/>
        <v>1</v>
      </c>
      <c r="M31" s="1" t="s">
        <v>277</v>
      </c>
      <c r="N31" s="1" t="s">
        <v>278</v>
      </c>
      <c r="O31" s="1" t="s">
        <v>279</v>
      </c>
    </row>
    <row r="32" spans="1:15" s="22" customFormat="1" ht="14.25" customHeight="1">
      <c r="A32" s="38">
        <v>28</v>
      </c>
      <c r="B32" s="56" t="s">
        <v>46</v>
      </c>
      <c r="C32" s="39" t="s">
        <v>107</v>
      </c>
      <c r="D32" s="40" t="s">
        <v>108</v>
      </c>
      <c r="E32" s="57" t="s">
        <v>103</v>
      </c>
      <c r="F32" s="41">
        <f>1!AG31</f>
        <v>159.47</v>
      </c>
      <c r="G32" s="41">
        <f>2!AG31</f>
        <v>174.97</v>
      </c>
      <c r="H32" s="42">
        <f>3!AG31</f>
        <v>183.46</v>
      </c>
      <c r="I32" s="76" t="str">
        <f>4!AG31</f>
        <v>nebyl</v>
      </c>
      <c r="J32" s="79">
        <f t="shared" si="0"/>
        <v>517.9</v>
      </c>
      <c r="K32" s="62">
        <f t="shared" si="1"/>
        <v>25</v>
      </c>
      <c r="M32" s="22" t="s">
        <v>88</v>
      </c>
      <c r="N32" s="22" t="s">
        <v>12</v>
      </c>
      <c r="O32" s="22" t="s">
        <v>89</v>
      </c>
    </row>
    <row r="33" spans="1:15" s="22" customFormat="1" ht="14.25" customHeight="1">
      <c r="A33" s="38">
        <v>29</v>
      </c>
      <c r="B33" s="56" t="s">
        <v>300</v>
      </c>
      <c r="C33" s="39" t="s">
        <v>107</v>
      </c>
      <c r="D33" s="40" t="s">
        <v>108</v>
      </c>
      <c r="E33" s="57" t="s">
        <v>103</v>
      </c>
      <c r="F33" s="41">
        <f>1!AG32</f>
        <v>144.91</v>
      </c>
      <c r="G33" s="41">
        <f>2!AG32</f>
        <v>172.67000000000002</v>
      </c>
      <c r="H33" s="42">
        <f>3!AG32</f>
        <v>193.34</v>
      </c>
      <c r="I33" s="76" t="str">
        <f>4!AG32</f>
        <v>nebyl</v>
      </c>
      <c r="J33" s="79">
        <f t="shared" si="0"/>
        <v>510.9200000000001</v>
      </c>
      <c r="K33" s="62">
        <f t="shared" si="1"/>
        <v>29</v>
      </c>
      <c r="M33" s="22" t="s">
        <v>30</v>
      </c>
      <c r="N33" s="22" t="s">
        <v>11</v>
      </c>
      <c r="O33" s="22" t="s">
        <v>21</v>
      </c>
    </row>
    <row r="34" spans="1:15" s="22" customFormat="1" ht="14.25" customHeight="1">
      <c r="A34" s="38">
        <v>30</v>
      </c>
      <c r="B34" s="56" t="s">
        <v>46</v>
      </c>
      <c r="C34" s="39" t="s">
        <v>274</v>
      </c>
      <c r="D34" s="40" t="s">
        <v>60</v>
      </c>
      <c r="E34" s="57" t="s">
        <v>275</v>
      </c>
      <c r="F34" s="41">
        <f>1!AG33</f>
        <v>152.05</v>
      </c>
      <c r="G34" s="41">
        <f>2!AG33</f>
        <v>188.57999999999998</v>
      </c>
      <c r="H34" s="42">
        <f>3!AG33</f>
        <v>185.62</v>
      </c>
      <c r="I34" s="76" t="str">
        <f>4!AG33</f>
        <v>nebyl</v>
      </c>
      <c r="J34" s="79">
        <f t="shared" si="0"/>
        <v>526.25</v>
      </c>
      <c r="K34" s="62">
        <f t="shared" si="1"/>
        <v>21</v>
      </c>
      <c r="M34" s="22" t="s">
        <v>90</v>
      </c>
      <c r="N34" s="22" t="s">
        <v>91</v>
      </c>
      <c r="O34" s="22" t="s">
        <v>21</v>
      </c>
    </row>
    <row r="35" spans="1:15" s="22" customFormat="1" ht="14.25" customHeight="1">
      <c r="A35" s="38">
        <v>31</v>
      </c>
      <c r="B35" s="56" t="s">
        <v>46</v>
      </c>
      <c r="C35" s="39" t="s">
        <v>155</v>
      </c>
      <c r="D35" s="40" t="s">
        <v>106</v>
      </c>
      <c r="E35" s="57" t="s">
        <v>156</v>
      </c>
      <c r="F35" s="41">
        <f>1!AG34</f>
        <v>153.03</v>
      </c>
      <c r="G35" s="41">
        <f>2!AG34</f>
        <v>175.62</v>
      </c>
      <c r="H35" s="42">
        <f>3!AG34</f>
        <v>159.84</v>
      </c>
      <c r="I35" s="76" t="str">
        <f>4!AG34</f>
        <v>nebyl</v>
      </c>
      <c r="J35" s="79">
        <f t="shared" si="0"/>
        <v>488.49</v>
      </c>
      <c r="K35" s="62">
        <f t="shared" si="1"/>
        <v>35</v>
      </c>
      <c r="M35" s="22" t="s">
        <v>92</v>
      </c>
      <c r="N35" s="22" t="s">
        <v>171</v>
      </c>
      <c r="O35" s="22" t="s">
        <v>58</v>
      </c>
    </row>
    <row r="36" spans="1:15" s="22" customFormat="1" ht="14.25" customHeight="1">
      <c r="A36" s="38">
        <v>32</v>
      </c>
      <c r="B36" s="56" t="s">
        <v>300</v>
      </c>
      <c r="C36" s="39" t="s">
        <v>155</v>
      </c>
      <c r="D36" s="40" t="s">
        <v>106</v>
      </c>
      <c r="E36" s="57" t="s">
        <v>156</v>
      </c>
      <c r="F36" s="41">
        <f>1!AG35</f>
        <v>120.97</v>
      </c>
      <c r="G36" s="41">
        <f>2!AG35</f>
        <v>122.35</v>
      </c>
      <c r="H36" s="42">
        <f>3!AG35</f>
        <v>162.89</v>
      </c>
      <c r="I36" s="76" t="str">
        <f>4!AG35</f>
        <v>nebyl</v>
      </c>
      <c r="J36" s="79">
        <f t="shared" si="0"/>
        <v>406.21</v>
      </c>
      <c r="K36" s="62">
        <f t="shared" si="1"/>
        <v>56</v>
      </c>
      <c r="M36" s="22" t="s">
        <v>92</v>
      </c>
      <c r="N36" s="22" t="s">
        <v>93</v>
      </c>
      <c r="O36" s="22" t="s">
        <v>94</v>
      </c>
    </row>
    <row r="37" spans="1:15" s="22" customFormat="1" ht="14.25" customHeight="1">
      <c r="A37" s="38">
        <v>33</v>
      </c>
      <c r="B37" s="56" t="s">
        <v>46</v>
      </c>
      <c r="C37" s="39" t="s">
        <v>54</v>
      </c>
      <c r="D37" s="40" t="s">
        <v>55</v>
      </c>
      <c r="E37" s="57" t="s">
        <v>76</v>
      </c>
      <c r="F37" s="41">
        <f>1!AG36</f>
        <v>158.63</v>
      </c>
      <c r="G37" s="41">
        <f>2!AG36</f>
        <v>184.66</v>
      </c>
      <c r="H37" s="42">
        <f>3!AG36</f>
        <v>191.4</v>
      </c>
      <c r="I37" s="76" t="str">
        <f>4!AG36</f>
        <v>nebyl</v>
      </c>
      <c r="J37" s="79">
        <f t="shared" si="0"/>
        <v>534.6899999999999</v>
      </c>
      <c r="K37" s="62">
        <f t="shared" si="1"/>
        <v>14</v>
      </c>
      <c r="M37" s="1" t="s">
        <v>92</v>
      </c>
      <c r="N37" s="1" t="s">
        <v>37</v>
      </c>
      <c r="O37" s="1" t="s">
        <v>304</v>
      </c>
    </row>
    <row r="38" spans="1:15" s="22" customFormat="1" ht="14.25" customHeight="1">
      <c r="A38" s="38">
        <v>34</v>
      </c>
      <c r="B38" s="56" t="s">
        <v>46</v>
      </c>
      <c r="C38" s="39" t="s">
        <v>116</v>
      </c>
      <c r="D38" s="40" t="s">
        <v>41</v>
      </c>
      <c r="E38" s="57" t="s">
        <v>21</v>
      </c>
      <c r="F38" s="41">
        <f>1!AG37</f>
        <v>163.32999999999998</v>
      </c>
      <c r="G38" s="41">
        <f>2!AG37</f>
        <v>192.91</v>
      </c>
      <c r="H38" s="42">
        <f>3!AG37</f>
        <v>198.57999999999998</v>
      </c>
      <c r="I38" s="76" t="str">
        <f>4!AG37</f>
        <v>nebyl</v>
      </c>
      <c r="J38" s="79">
        <f t="shared" si="0"/>
        <v>554.8199999999999</v>
      </c>
      <c r="K38" s="62">
        <f t="shared" si="1"/>
        <v>8</v>
      </c>
      <c r="M38" s="1" t="s">
        <v>95</v>
      </c>
      <c r="N38" s="1" t="s">
        <v>17</v>
      </c>
      <c r="O38" s="1" t="s">
        <v>182</v>
      </c>
    </row>
    <row r="39" spans="1:15" s="22" customFormat="1" ht="14.25" customHeight="1">
      <c r="A39" s="38">
        <v>35</v>
      </c>
      <c r="B39" s="56" t="s">
        <v>46</v>
      </c>
      <c r="C39" s="39" t="s">
        <v>44</v>
      </c>
      <c r="D39" s="40" t="s">
        <v>12</v>
      </c>
      <c r="E39" s="57" t="s">
        <v>62</v>
      </c>
      <c r="F39" s="41">
        <f>1!AG38</f>
        <v>168.95</v>
      </c>
      <c r="G39" s="41">
        <f>2!AG38</f>
        <v>201.02</v>
      </c>
      <c r="H39" s="42">
        <f>3!AG38</f>
        <v>208.51</v>
      </c>
      <c r="I39" s="76" t="str">
        <f>4!AG38</f>
        <v>nebyl</v>
      </c>
      <c r="J39" s="79">
        <f t="shared" si="0"/>
        <v>578.48</v>
      </c>
      <c r="K39" s="62">
        <f t="shared" si="1"/>
        <v>2</v>
      </c>
      <c r="M39" s="22" t="s">
        <v>95</v>
      </c>
      <c r="N39" s="22" t="s">
        <v>15</v>
      </c>
      <c r="O39" s="22" t="s">
        <v>58</v>
      </c>
    </row>
    <row r="40" spans="1:15" s="22" customFormat="1" ht="14.25" customHeight="1">
      <c r="A40" s="38">
        <v>36</v>
      </c>
      <c r="B40" s="56" t="s">
        <v>300</v>
      </c>
      <c r="C40" s="39" t="s">
        <v>44</v>
      </c>
      <c r="D40" s="40" t="s">
        <v>12</v>
      </c>
      <c r="E40" s="57" t="s">
        <v>62</v>
      </c>
      <c r="F40" s="41">
        <f>1!AG39</f>
        <v>159.41</v>
      </c>
      <c r="G40" s="41">
        <f>2!AG39</f>
        <v>179.17000000000002</v>
      </c>
      <c r="H40" s="42">
        <f>3!AG39</f>
        <v>198.24</v>
      </c>
      <c r="I40" s="76" t="str">
        <f>4!AG39</f>
        <v>nebyl</v>
      </c>
      <c r="J40" s="79">
        <f t="shared" si="0"/>
        <v>536.82</v>
      </c>
      <c r="K40" s="62">
        <f t="shared" si="1"/>
        <v>12</v>
      </c>
      <c r="M40" s="22" t="s">
        <v>14</v>
      </c>
      <c r="N40" s="22" t="s">
        <v>15</v>
      </c>
      <c r="O40" s="22" t="s">
        <v>21</v>
      </c>
    </row>
    <row r="41" spans="1:15" s="22" customFormat="1" ht="14.25" customHeight="1">
      <c r="A41" s="38">
        <v>37</v>
      </c>
      <c r="B41" s="56" t="s">
        <v>46</v>
      </c>
      <c r="C41" s="39" t="s">
        <v>44</v>
      </c>
      <c r="D41" s="40" t="s">
        <v>81</v>
      </c>
      <c r="E41" s="57" t="s">
        <v>62</v>
      </c>
      <c r="F41" s="41">
        <f>1!AG40</f>
        <v>165</v>
      </c>
      <c r="G41" s="41">
        <f>2!AG40</f>
        <v>197.51</v>
      </c>
      <c r="H41" s="42">
        <f>3!AG40</f>
        <v>200.32999999999998</v>
      </c>
      <c r="I41" s="76" t="str">
        <f>4!AG40</f>
        <v>nebyl</v>
      </c>
      <c r="J41" s="79">
        <f t="shared" si="0"/>
        <v>562.8399999999999</v>
      </c>
      <c r="K41" s="62">
        <f t="shared" si="1"/>
        <v>5</v>
      </c>
      <c r="M41" s="1" t="s">
        <v>14</v>
      </c>
      <c r="N41" s="1" t="s">
        <v>18</v>
      </c>
      <c r="O41" s="1" t="s">
        <v>96</v>
      </c>
    </row>
    <row r="42" spans="1:15" s="22" customFormat="1" ht="14.25" customHeight="1">
      <c r="A42" s="38">
        <v>38</v>
      </c>
      <c r="B42" s="56" t="s">
        <v>300</v>
      </c>
      <c r="C42" s="39" t="s">
        <v>44</v>
      </c>
      <c r="D42" s="40" t="s">
        <v>81</v>
      </c>
      <c r="E42" s="57" t="s">
        <v>62</v>
      </c>
      <c r="F42" s="41">
        <f>1!AG41</f>
        <v>159.35</v>
      </c>
      <c r="G42" s="41">
        <f>2!AG41</f>
        <v>180.73</v>
      </c>
      <c r="H42" s="42">
        <f>3!AG41</f>
        <v>191.47</v>
      </c>
      <c r="I42" s="76" t="str">
        <f>4!AG41</f>
        <v>nebyl</v>
      </c>
      <c r="J42" s="79">
        <f t="shared" si="0"/>
        <v>531.55</v>
      </c>
      <c r="K42" s="62">
        <f t="shared" si="1"/>
        <v>16</v>
      </c>
      <c r="M42" s="1" t="s">
        <v>259</v>
      </c>
      <c r="N42" s="1" t="s">
        <v>51</v>
      </c>
      <c r="O42" s="1" t="s">
        <v>260</v>
      </c>
    </row>
    <row r="43" spans="1:15" s="22" customFormat="1" ht="14.25" customHeight="1">
      <c r="A43" s="38">
        <v>39</v>
      </c>
      <c r="B43" s="56" t="s">
        <v>46</v>
      </c>
      <c r="C43" s="39" t="s">
        <v>301</v>
      </c>
      <c r="D43" s="40" t="s">
        <v>18</v>
      </c>
      <c r="E43" s="57" t="s">
        <v>103</v>
      </c>
      <c r="F43" s="41">
        <f>1!AG42</f>
        <v>148.99</v>
      </c>
      <c r="G43" s="41">
        <f>2!AG42</f>
        <v>140.34</v>
      </c>
      <c r="H43" s="42">
        <f>3!AG42</f>
        <v>112.24</v>
      </c>
      <c r="I43" s="76" t="str">
        <f>4!AG42</f>
        <v>nebyl</v>
      </c>
      <c r="J43" s="79">
        <f t="shared" si="0"/>
        <v>401.57000000000005</v>
      </c>
      <c r="K43" s="62">
        <f t="shared" si="1"/>
        <v>57</v>
      </c>
      <c r="M43" s="22" t="s">
        <v>97</v>
      </c>
      <c r="N43" s="22" t="s">
        <v>98</v>
      </c>
      <c r="O43" s="22" t="s">
        <v>22</v>
      </c>
    </row>
    <row r="44" spans="1:15" s="22" customFormat="1" ht="14.25" customHeight="1">
      <c r="A44" s="38">
        <v>40</v>
      </c>
      <c r="B44" s="56" t="s">
        <v>46</v>
      </c>
      <c r="C44" s="39" t="s">
        <v>216</v>
      </c>
      <c r="D44" s="40" t="s">
        <v>231</v>
      </c>
      <c r="E44" s="57" t="s">
        <v>76</v>
      </c>
      <c r="F44" s="41">
        <f>1!AG43</f>
        <v>143.07999999999998</v>
      </c>
      <c r="G44" s="41">
        <f>2!AG43</f>
        <v>150.7</v>
      </c>
      <c r="H44" s="42">
        <f>3!AG43</f>
        <v>176.4</v>
      </c>
      <c r="I44" s="76" t="str">
        <f>4!AG43</f>
        <v>nebyl</v>
      </c>
      <c r="J44" s="79">
        <f t="shared" si="0"/>
        <v>470.17999999999995</v>
      </c>
      <c r="K44" s="62">
        <f t="shared" si="1"/>
        <v>42</v>
      </c>
      <c r="M44" s="22" t="s">
        <v>24</v>
      </c>
      <c r="N44" s="22" t="s">
        <v>16</v>
      </c>
      <c r="O44" s="22" t="s">
        <v>28</v>
      </c>
    </row>
    <row r="45" spans="1:15" s="22" customFormat="1" ht="14.25" customHeight="1">
      <c r="A45" s="38">
        <v>41</v>
      </c>
      <c r="B45" s="56" t="s">
        <v>46</v>
      </c>
      <c r="C45" s="39" t="s">
        <v>216</v>
      </c>
      <c r="D45" s="40" t="s">
        <v>68</v>
      </c>
      <c r="E45" s="57" t="s">
        <v>229</v>
      </c>
      <c r="F45" s="41">
        <f>1!AG44</f>
        <v>155.6</v>
      </c>
      <c r="G45" s="41">
        <f>2!AG44</f>
        <v>180.84</v>
      </c>
      <c r="H45" s="42">
        <f>3!AG44</f>
        <v>198.86</v>
      </c>
      <c r="I45" s="76" t="str">
        <f>4!AG44</f>
        <v>nebyl</v>
      </c>
      <c r="J45" s="79">
        <f t="shared" si="0"/>
        <v>535.3</v>
      </c>
      <c r="K45" s="62">
        <f t="shared" si="1"/>
        <v>13</v>
      </c>
      <c r="M45" s="1" t="s">
        <v>24</v>
      </c>
      <c r="N45" s="1" t="s">
        <v>16</v>
      </c>
      <c r="O45" s="1" t="s">
        <v>172</v>
      </c>
    </row>
    <row r="46" spans="1:15" s="22" customFormat="1" ht="14.25" customHeight="1">
      <c r="A46" s="38">
        <v>42</v>
      </c>
      <c r="B46" s="56" t="s">
        <v>300</v>
      </c>
      <c r="C46" s="39" t="s">
        <v>216</v>
      </c>
      <c r="D46" s="40" t="s">
        <v>68</v>
      </c>
      <c r="E46" s="57" t="s">
        <v>229</v>
      </c>
      <c r="F46" s="41">
        <f>1!AG45</f>
        <v>146.17000000000002</v>
      </c>
      <c r="G46" s="41">
        <f>2!AG45</f>
        <v>170.11</v>
      </c>
      <c r="H46" s="42">
        <f>3!AG45</f>
        <v>158.59</v>
      </c>
      <c r="I46" s="76" t="str">
        <f>4!AG45</f>
        <v>nebyl</v>
      </c>
      <c r="J46" s="79">
        <f t="shared" si="0"/>
        <v>474.87</v>
      </c>
      <c r="K46" s="62">
        <f t="shared" si="1"/>
        <v>41</v>
      </c>
      <c r="M46" s="22" t="s">
        <v>287</v>
      </c>
      <c r="N46" s="22" t="s">
        <v>16</v>
      </c>
      <c r="O46" s="22" t="s">
        <v>172</v>
      </c>
    </row>
    <row r="47" spans="1:15" s="22" customFormat="1" ht="14.25" customHeight="1">
      <c r="A47" s="38">
        <v>43</v>
      </c>
      <c r="B47" s="56" t="s">
        <v>46</v>
      </c>
      <c r="C47" s="39" t="s">
        <v>273</v>
      </c>
      <c r="D47" s="40" t="s">
        <v>68</v>
      </c>
      <c r="E47" s="57" t="s">
        <v>248</v>
      </c>
      <c r="F47" s="41">
        <f>1!AG46</f>
        <v>163.2</v>
      </c>
      <c r="G47" s="41">
        <f>2!AG46</f>
        <v>187.45</v>
      </c>
      <c r="H47" s="42">
        <f>3!AG46</f>
        <v>176.71</v>
      </c>
      <c r="I47" s="76" t="str">
        <f>4!AG46</f>
        <v>nebyl</v>
      </c>
      <c r="J47" s="79">
        <f t="shared" si="0"/>
        <v>527.36</v>
      </c>
      <c r="K47" s="62">
        <f t="shared" si="1"/>
        <v>20</v>
      </c>
      <c r="M47" s="22" t="s">
        <v>99</v>
      </c>
      <c r="N47" s="22" t="s">
        <v>16</v>
      </c>
      <c r="O47" s="22" t="s">
        <v>28</v>
      </c>
    </row>
    <row r="48" spans="1:15" s="22" customFormat="1" ht="14.25" customHeight="1">
      <c r="A48" s="38">
        <v>44</v>
      </c>
      <c r="B48" s="56" t="s">
        <v>46</v>
      </c>
      <c r="C48" s="39" t="s">
        <v>36</v>
      </c>
      <c r="D48" s="40" t="s">
        <v>17</v>
      </c>
      <c r="E48" s="57" t="s">
        <v>58</v>
      </c>
      <c r="F48" s="41">
        <f>1!AG47</f>
        <v>146.9</v>
      </c>
      <c r="G48" s="41">
        <f>2!AG47</f>
        <v>185.71</v>
      </c>
      <c r="H48" s="42">
        <f>3!AG47</f>
        <v>195.37</v>
      </c>
      <c r="I48" s="76" t="str">
        <f>4!AG47</f>
        <v>nebyl</v>
      </c>
      <c r="J48" s="79">
        <f t="shared" si="0"/>
        <v>527.98</v>
      </c>
      <c r="K48" s="62">
        <f t="shared" si="1"/>
        <v>19</v>
      </c>
      <c r="M48" s="22" t="s">
        <v>99</v>
      </c>
      <c r="N48" s="22" t="s">
        <v>16</v>
      </c>
      <c r="O48" s="22" t="s">
        <v>172</v>
      </c>
    </row>
    <row r="49" spans="1:15" s="22" customFormat="1" ht="14.25" customHeight="1">
      <c r="A49" s="38">
        <v>45</v>
      </c>
      <c r="B49" s="56" t="s">
        <v>300</v>
      </c>
      <c r="C49" s="39" t="s">
        <v>36</v>
      </c>
      <c r="D49" s="40" t="s">
        <v>17</v>
      </c>
      <c r="E49" s="57" t="s">
        <v>58</v>
      </c>
      <c r="F49" s="41">
        <f>1!AG48</f>
        <v>143.75</v>
      </c>
      <c r="G49" s="41">
        <f>2!AG48</f>
        <v>158.57999999999998</v>
      </c>
      <c r="H49" s="42">
        <f>3!AG48</f>
        <v>185.57999999999998</v>
      </c>
      <c r="I49" s="76" t="str">
        <f>4!AG48</f>
        <v>nebyl</v>
      </c>
      <c r="J49" s="79">
        <f t="shared" si="0"/>
        <v>487.90999999999997</v>
      </c>
      <c r="K49" s="62">
        <f t="shared" si="1"/>
        <v>36</v>
      </c>
      <c r="M49" s="22" t="s">
        <v>100</v>
      </c>
      <c r="N49" s="22" t="s">
        <v>101</v>
      </c>
      <c r="O49" s="22" t="s">
        <v>79</v>
      </c>
    </row>
    <row r="50" spans="1:15" s="22" customFormat="1" ht="14.25" customHeight="1">
      <c r="A50" s="38">
        <v>46</v>
      </c>
      <c r="B50" s="56" t="s">
        <v>46</v>
      </c>
      <c r="C50" s="39" t="s">
        <v>134</v>
      </c>
      <c r="D50" s="40" t="s">
        <v>102</v>
      </c>
      <c r="E50" s="57" t="s">
        <v>58</v>
      </c>
      <c r="F50" s="41">
        <f>1!AG49</f>
        <v>147.82</v>
      </c>
      <c r="G50" s="41">
        <f>2!AG49</f>
        <v>153.91</v>
      </c>
      <c r="H50" s="42">
        <f>3!AG49</f>
        <v>127.55</v>
      </c>
      <c r="I50" s="76" t="str">
        <f>4!AG49</f>
        <v>nebyl</v>
      </c>
      <c r="J50" s="79">
        <f t="shared" si="0"/>
        <v>429.28000000000003</v>
      </c>
      <c r="K50" s="62">
        <f t="shared" si="1"/>
        <v>51</v>
      </c>
      <c r="M50" s="1" t="s">
        <v>47</v>
      </c>
      <c r="N50" s="1" t="s">
        <v>48</v>
      </c>
      <c r="O50" s="1" t="s">
        <v>22</v>
      </c>
    </row>
    <row r="51" spans="1:15" s="22" customFormat="1" ht="14.25" customHeight="1">
      <c r="A51" s="38">
        <v>47</v>
      </c>
      <c r="B51" s="56" t="s">
        <v>46</v>
      </c>
      <c r="C51" s="39" t="s">
        <v>240</v>
      </c>
      <c r="D51" s="40" t="s">
        <v>241</v>
      </c>
      <c r="E51" s="57" t="s">
        <v>206</v>
      </c>
      <c r="F51" s="41">
        <f>1!AG50</f>
        <v>146.3</v>
      </c>
      <c r="G51" s="41">
        <f>2!AG50</f>
        <v>145.57999999999998</v>
      </c>
      <c r="H51" s="42">
        <f>3!AG50</f>
        <v>169.52</v>
      </c>
      <c r="I51" s="76" t="str">
        <f>4!AG50</f>
        <v>nebyl</v>
      </c>
      <c r="J51" s="79">
        <f t="shared" si="0"/>
        <v>461.4</v>
      </c>
      <c r="K51" s="62">
        <f t="shared" si="1"/>
        <v>46</v>
      </c>
      <c r="M51" s="1" t="s">
        <v>283</v>
      </c>
      <c r="N51" s="1" t="s">
        <v>231</v>
      </c>
      <c r="O51" s="1" t="s">
        <v>76</v>
      </c>
    </row>
    <row r="52" spans="1:15" s="22" customFormat="1" ht="14.25" customHeight="1">
      <c r="A52" s="38">
        <v>48</v>
      </c>
      <c r="B52" s="56" t="s">
        <v>46</v>
      </c>
      <c r="C52" s="39" t="s">
        <v>23</v>
      </c>
      <c r="D52" s="40" t="s">
        <v>11</v>
      </c>
      <c r="E52" s="57" t="s">
        <v>58</v>
      </c>
      <c r="F52" s="41">
        <f>1!AG51</f>
        <v>164.73</v>
      </c>
      <c r="G52" s="41">
        <f>2!AG51</f>
        <v>195.05</v>
      </c>
      <c r="H52" s="42">
        <f>3!AG51</f>
        <v>199.15</v>
      </c>
      <c r="I52" s="76" t="str">
        <f>4!AG51</f>
        <v>nebyl</v>
      </c>
      <c r="J52" s="79">
        <f t="shared" si="0"/>
        <v>558.93</v>
      </c>
      <c r="K52" s="62">
        <f t="shared" si="1"/>
        <v>6</v>
      </c>
      <c r="M52" s="22" t="s">
        <v>263</v>
      </c>
      <c r="N52" s="22" t="s">
        <v>17</v>
      </c>
      <c r="O52" s="22" t="s">
        <v>172</v>
      </c>
    </row>
    <row r="53" spans="1:15" s="22" customFormat="1" ht="14.25" customHeight="1">
      <c r="A53" s="38">
        <v>49</v>
      </c>
      <c r="B53" s="56" t="s">
        <v>46</v>
      </c>
      <c r="C53" s="39" t="s">
        <v>140</v>
      </c>
      <c r="D53" s="40" t="s">
        <v>141</v>
      </c>
      <c r="E53" s="57" t="s">
        <v>62</v>
      </c>
      <c r="F53" s="41">
        <f>1!AG52</f>
        <v>173.8</v>
      </c>
      <c r="G53" s="41">
        <f>2!AG52</f>
        <v>186.67000000000002</v>
      </c>
      <c r="H53" s="42">
        <f>3!AG52</f>
        <v>194.82999999999998</v>
      </c>
      <c r="I53" s="76" t="str">
        <f>4!AG52</f>
        <v>nebyl</v>
      </c>
      <c r="J53" s="79">
        <f t="shared" si="0"/>
        <v>555.3</v>
      </c>
      <c r="K53" s="62">
        <f t="shared" si="1"/>
        <v>7</v>
      </c>
      <c r="M53" s="22" t="s">
        <v>221</v>
      </c>
      <c r="N53" s="22" t="s">
        <v>222</v>
      </c>
      <c r="O53" s="22" t="s">
        <v>22</v>
      </c>
    </row>
    <row r="54" spans="1:15" s="22" customFormat="1" ht="14.25" customHeight="1">
      <c r="A54" s="38">
        <v>50</v>
      </c>
      <c r="B54" s="56" t="s">
        <v>300</v>
      </c>
      <c r="C54" s="39" t="s">
        <v>140</v>
      </c>
      <c r="D54" s="40" t="s">
        <v>141</v>
      </c>
      <c r="E54" s="57" t="s">
        <v>62</v>
      </c>
      <c r="F54" s="41">
        <f>1!AG53</f>
        <v>148.78</v>
      </c>
      <c r="G54" s="41">
        <f>2!AG53</f>
        <v>104.3</v>
      </c>
      <c r="H54" s="42">
        <f>3!AG53</f>
        <v>166.66</v>
      </c>
      <c r="I54" s="76" t="str">
        <f>4!AG53</f>
        <v>nebyl</v>
      </c>
      <c r="J54" s="79">
        <f t="shared" si="0"/>
        <v>419.74</v>
      </c>
      <c r="K54" s="62">
        <f t="shared" si="1"/>
        <v>53</v>
      </c>
      <c r="M54" s="22" t="s">
        <v>221</v>
      </c>
      <c r="N54" s="22" t="s">
        <v>223</v>
      </c>
      <c r="O54" s="22" t="s">
        <v>22</v>
      </c>
    </row>
    <row r="55" spans="1:15" s="22" customFormat="1" ht="14.25" customHeight="1">
      <c r="A55" s="38">
        <v>51</v>
      </c>
      <c r="B55" s="56" t="s">
        <v>46</v>
      </c>
      <c r="C55" s="39" t="s">
        <v>147</v>
      </c>
      <c r="D55" s="40" t="s">
        <v>61</v>
      </c>
      <c r="E55" s="57" t="s">
        <v>248</v>
      </c>
      <c r="F55" s="41">
        <f>1!AG54</f>
        <v>117.3</v>
      </c>
      <c r="G55" s="41">
        <f>2!AG54</f>
        <v>138.16</v>
      </c>
      <c r="H55" s="42">
        <f>3!AG54</f>
        <v>155.94</v>
      </c>
      <c r="I55" s="76" t="str">
        <f>4!AG54</f>
        <v>nebyl</v>
      </c>
      <c r="J55" s="79">
        <f t="shared" si="0"/>
        <v>411.4</v>
      </c>
      <c r="K55" s="62">
        <f t="shared" si="1"/>
        <v>54</v>
      </c>
      <c r="M55" s="22" t="s">
        <v>255</v>
      </c>
      <c r="N55" s="22" t="s">
        <v>141</v>
      </c>
      <c r="O55" s="22" t="s">
        <v>256</v>
      </c>
    </row>
    <row r="56" spans="1:15" s="22" customFormat="1" ht="14.25" customHeight="1">
      <c r="A56" s="38">
        <v>52</v>
      </c>
      <c r="B56" s="56" t="s">
        <v>46</v>
      </c>
      <c r="C56" s="39" t="s">
        <v>298</v>
      </c>
      <c r="D56" s="40" t="s">
        <v>68</v>
      </c>
      <c r="E56" s="57" t="s">
        <v>299</v>
      </c>
      <c r="F56" s="41">
        <f>1!AG55</f>
        <v>148.07</v>
      </c>
      <c r="G56" s="41">
        <f>2!AG55</f>
        <v>162.5</v>
      </c>
      <c r="H56" s="42">
        <f>3!AG55</f>
        <v>181.81</v>
      </c>
      <c r="I56" s="76" t="str">
        <f>4!AG55</f>
        <v>nebyl</v>
      </c>
      <c r="J56" s="79">
        <f t="shared" si="0"/>
        <v>492.38</v>
      </c>
      <c r="K56" s="62">
        <f t="shared" si="1"/>
        <v>32</v>
      </c>
      <c r="M56" s="1" t="s">
        <v>242</v>
      </c>
      <c r="N56" s="1" t="s">
        <v>102</v>
      </c>
      <c r="O56" s="1" t="s">
        <v>65</v>
      </c>
    </row>
    <row r="57" spans="1:15" s="22" customFormat="1" ht="14.25" customHeight="1">
      <c r="A57" s="38">
        <v>53</v>
      </c>
      <c r="B57" s="56" t="s">
        <v>46</v>
      </c>
      <c r="C57" s="39" t="s">
        <v>27</v>
      </c>
      <c r="D57" s="40" t="s">
        <v>13</v>
      </c>
      <c r="E57" s="57" t="s">
        <v>21</v>
      </c>
      <c r="F57" s="41">
        <f>1!AG56</f>
        <v>115.82</v>
      </c>
      <c r="G57" s="41">
        <f>2!AG56</f>
        <v>161.06</v>
      </c>
      <c r="H57" s="42">
        <f>3!AG56</f>
        <v>187.29</v>
      </c>
      <c r="I57" s="76" t="str">
        <f>4!AG56</f>
        <v>nebyl</v>
      </c>
      <c r="J57" s="79">
        <f t="shared" si="0"/>
        <v>464.16999999999996</v>
      </c>
      <c r="K57" s="62">
        <f t="shared" si="1"/>
        <v>44</v>
      </c>
      <c r="M57" s="1" t="s">
        <v>249</v>
      </c>
      <c r="N57" s="1" t="s">
        <v>51</v>
      </c>
      <c r="O57" s="1" t="s">
        <v>58</v>
      </c>
    </row>
    <row r="58" spans="1:15" s="22" customFormat="1" ht="14.25" customHeight="1">
      <c r="A58" s="38">
        <v>54</v>
      </c>
      <c r="B58" s="56" t="s">
        <v>46</v>
      </c>
      <c r="C58" s="39" t="s">
        <v>31</v>
      </c>
      <c r="D58" s="40" t="s">
        <v>32</v>
      </c>
      <c r="E58" s="57" t="s">
        <v>21</v>
      </c>
      <c r="F58" s="41">
        <f>1!AG57</f>
        <v>127.62</v>
      </c>
      <c r="G58" s="41">
        <f>2!AG57</f>
        <v>140.38</v>
      </c>
      <c r="H58" s="42">
        <f>3!AG57</f>
        <v>180.14</v>
      </c>
      <c r="I58" s="76" t="str">
        <f>4!AG57</f>
        <v>nebyl</v>
      </c>
      <c r="J58" s="79">
        <f t="shared" si="0"/>
        <v>448.14</v>
      </c>
      <c r="K58" s="62">
        <f t="shared" si="1"/>
        <v>48</v>
      </c>
      <c r="M58" s="1" t="s">
        <v>280</v>
      </c>
      <c r="N58" s="1" t="s">
        <v>18</v>
      </c>
      <c r="O58" s="1" t="s">
        <v>281</v>
      </c>
    </row>
    <row r="59" spans="1:15" s="22" customFormat="1" ht="14.25" customHeight="1">
      <c r="A59" s="38">
        <v>55</v>
      </c>
      <c r="B59" s="56" t="s">
        <v>46</v>
      </c>
      <c r="C59" s="39" t="s">
        <v>69</v>
      </c>
      <c r="D59" s="40" t="s">
        <v>70</v>
      </c>
      <c r="E59" s="57" t="s">
        <v>251</v>
      </c>
      <c r="F59" s="41">
        <f>1!AG58</f>
        <v>172.32999999999998</v>
      </c>
      <c r="G59" s="41">
        <f>2!AG58</f>
        <v>193.38</v>
      </c>
      <c r="H59" s="42">
        <f>3!AG58</f>
        <v>205.45</v>
      </c>
      <c r="I59" s="76" t="str">
        <f>4!AG58</f>
        <v>nebyl</v>
      </c>
      <c r="J59" s="79">
        <f aca="true" t="shared" si="2" ref="J59:J64">SUM(F59:I59)</f>
        <v>571.16</v>
      </c>
      <c r="K59" s="62">
        <f aca="true" t="shared" si="3" ref="K59:K64">RANK(J59,$J$5:$J$84)</f>
        <v>4</v>
      </c>
      <c r="M59" s="1" t="s">
        <v>302</v>
      </c>
      <c r="N59" s="1" t="s">
        <v>49</v>
      </c>
      <c r="O59" s="1" t="s">
        <v>21</v>
      </c>
    </row>
    <row r="60" spans="1:15" s="22" customFormat="1" ht="14.25" customHeight="1">
      <c r="A60" s="38">
        <v>56</v>
      </c>
      <c r="B60" s="56" t="s">
        <v>46</v>
      </c>
      <c r="C60" s="39" t="s">
        <v>289</v>
      </c>
      <c r="D60" s="40" t="s">
        <v>290</v>
      </c>
      <c r="E60" s="57" t="s">
        <v>291</v>
      </c>
      <c r="F60" s="41">
        <f>1!AG59</f>
        <v>122.69</v>
      </c>
      <c r="G60" s="41">
        <f>2!AG59</f>
        <v>157.84</v>
      </c>
      <c r="H60" s="42">
        <f>3!AG59</f>
        <v>163.13</v>
      </c>
      <c r="I60" s="76" t="str">
        <f>4!AG59</f>
        <v>nebyl</v>
      </c>
      <c r="J60" s="79">
        <f t="shared" si="2"/>
        <v>443.65999999999997</v>
      </c>
      <c r="K60" s="62">
        <f t="shared" si="3"/>
        <v>50</v>
      </c>
      <c r="M60" s="1" t="s">
        <v>271</v>
      </c>
      <c r="N60" s="1" t="s">
        <v>37</v>
      </c>
      <c r="O60" s="1" t="s">
        <v>272</v>
      </c>
    </row>
    <row r="61" spans="1:15" s="22" customFormat="1" ht="14.25" customHeight="1">
      <c r="A61" s="38">
        <v>57</v>
      </c>
      <c r="B61" s="56" t="s">
        <v>46</v>
      </c>
      <c r="C61" s="39" t="s">
        <v>92</v>
      </c>
      <c r="D61" s="40" t="s">
        <v>37</v>
      </c>
      <c r="E61" s="57" t="s">
        <v>304</v>
      </c>
      <c r="F61" s="41">
        <f>1!AG60</f>
        <v>162.62</v>
      </c>
      <c r="G61" s="41">
        <f>2!AG60</f>
        <v>140.89</v>
      </c>
      <c r="H61" s="42">
        <f>3!AG60</f>
        <v>178.13</v>
      </c>
      <c r="I61" s="76" t="str">
        <f>4!AG60</f>
        <v>nebyl</v>
      </c>
      <c r="J61" s="79">
        <f t="shared" si="2"/>
        <v>481.64</v>
      </c>
      <c r="K61" s="62">
        <f t="shared" si="3"/>
        <v>39</v>
      </c>
      <c r="M61" s="1" t="s">
        <v>245</v>
      </c>
      <c r="N61" s="1" t="s">
        <v>61</v>
      </c>
      <c r="O61" s="1" t="s">
        <v>21</v>
      </c>
    </row>
    <row r="62" spans="1:15" s="22" customFormat="1" ht="14.25" customHeight="1">
      <c r="A62" s="38">
        <v>58</v>
      </c>
      <c r="B62" s="56" t="s">
        <v>46</v>
      </c>
      <c r="C62" s="39"/>
      <c r="D62" s="40"/>
      <c r="E62" s="57"/>
      <c r="F62" s="41" t="str">
        <f>1!AG61</f>
        <v>©</v>
      </c>
      <c r="G62" s="41" t="str">
        <f>2!AG61</f>
        <v>©</v>
      </c>
      <c r="H62" s="42" t="str">
        <f>3!AG61</f>
        <v>©</v>
      </c>
      <c r="I62" s="76" t="str">
        <f>4!AG61</f>
        <v>©</v>
      </c>
      <c r="J62" s="79">
        <f t="shared" si="2"/>
        <v>0</v>
      </c>
      <c r="K62" s="62">
        <f t="shared" si="3"/>
        <v>58</v>
      </c>
      <c r="M62" s="1" t="s">
        <v>238</v>
      </c>
      <c r="N62" s="1" t="s">
        <v>18</v>
      </c>
      <c r="O62" s="1" t="s">
        <v>21</v>
      </c>
    </row>
    <row r="63" spans="1:15" s="22" customFormat="1" ht="14.25" customHeight="1">
      <c r="A63" s="38">
        <v>59</v>
      </c>
      <c r="B63" s="56" t="s">
        <v>46</v>
      </c>
      <c r="C63" s="39"/>
      <c r="D63" s="40"/>
      <c r="E63" s="57"/>
      <c r="F63" s="41" t="str">
        <f>1!AG62</f>
        <v>©</v>
      </c>
      <c r="G63" s="41" t="str">
        <f>2!AG62</f>
        <v>©</v>
      </c>
      <c r="H63" s="42" t="str">
        <f>3!AG62</f>
        <v>©</v>
      </c>
      <c r="I63" s="76" t="str">
        <f>4!AG62</f>
        <v>©</v>
      </c>
      <c r="J63" s="79">
        <f t="shared" si="2"/>
        <v>0</v>
      </c>
      <c r="K63" s="62">
        <f t="shared" si="3"/>
        <v>58</v>
      </c>
      <c r="M63" s="22" t="s">
        <v>267</v>
      </c>
      <c r="N63" s="22" t="s">
        <v>268</v>
      </c>
      <c r="O63" s="1" t="s">
        <v>21</v>
      </c>
    </row>
    <row r="64" spans="1:15" s="22" customFormat="1" ht="15">
      <c r="A64" s="38">
        <v>60</v>
      </c>
      <c r="B64" s="56" t="s">
        <v>46</v>
      </c>
      <c r="C64" s="39"/>
      <c r="D64" s="40"/>
      <c r="E64" s="57"/>
      <c r="F64" s="41" t="str">
        <f>1!AG63</f>
        <v>©</v>
      </c>
      <c r="G64" s="41" t="str">
        <f>2!AG63</f>
        <v>©</v>
      </c>
      <c r="H64" s="42" t="str">
        <f>3!AG63</f>
        <v>©</v>
      </c>
      <c r="I64" s="76" t="str">
        <f>4!AG63</f>
        <v>©</v>
      </c>
      <c r="J64" s="79">
        <f t="shared" si="2"/>
        <v>0</v>
      </c>
      <c r="K64" s="62">
        <f t="shared" si="3"/>
        <v>58</v>
      </c>
      <c r="M64" s="1" t="s">
        <v>253</v>
      </c>
      <c r="N64" s="1" t="s">
        <v>61</v>
      </c>
      <c r="O64" s="1" t="s">
        <v>254</v>
      </c>
    </row>
    <row r="65" spans="1:15" s="22" customFormat="1" ht="15">
      <c r="A65" s="38">
        <v>61</v>
      </c>
      <c r="B65" s="56" t="s">
        <v>46</v>
      </c>
      <c r="C65" s="39"/>
      <c r="D65" s="40"/>
      <c r="E65" s="57"/>
      <c r="F65" s="41" t="str">
        <f>1!AG64</f>
        <v>©</v>
      </c>
      <c r="G65" s="41" t="str">
        <f>2!AG64</f>
        <v>©</v>
      </c>
      <c r="H65" s="42" t="str">
        <f>3!AG64</f>
        <v>©</v>
      </c>
      <c r="I65" s="76" t="str">
        <f>4!AG64</f>
        <v>©</v>
      </c>
      <c r="J65" s="79">
        <f t="shared" si="0"/>
        <v>0</v>
      </c>
      <c r="K65" s="62">
        <f t="shared" si="1"/>
        <v>58</v>
      </c>
      <c r="M65" s="1" t="s">
        <v>253</v>
      </c>
      <c r="N65" s="1" t="s">
        <v>16</v>
      </c>
      <c r="O65" s="1" t="s">
        <v>21</v>
      </c>
    </row>
    <row r="66" spans="1:15" ht="15">
      <c r="A66" s="38">
        <v>62</v>
      </c>
      <c r="B66" s="56" t="s">
        <v>46</v>
      </c>
      <c r="C66" s="39"/>
      <c r="D66" s="40"/>
      <c r="E66" s="57"/>
      <c r="F66" s="41" t="str">
        <f>1!AG65</f>
        <v>©</v>
      </c>
      <c r="G66" s="41" t="str">
        <f>2!AG65</f>
        <v>©</v>
      </c>
      <c r="H66" s="42" t="str">
        <f>3!AG65</f>
        <v>©</v>
      </c>
      <c r="I66" s="76" t="str">
        <f>4!AG65</f>
        <v>©</v>
      </c>
      <c r="J66" s="79">
        <f t="shared" si="0"/>
        <v>0</v>
      </c>
      <c r="K66" s="62">
        <f t="shared" si="1"/>
        <v>58</v>
      </c>
      <c r="M66" s="1" t="s">
        <v>288</v>
      </c>
      <c r="N66" s="1" t="s">
        <v>191</v>
      </c>
      <c r="O66" s="1" t="s">
        <v>260</v>
      </c>
    </row>
    <row r="67" spans="1:15" ht="15">
      <c r="A67" s="38">
        <v>63</v>
      </c>
      <c r="B67" s="56" t="s">
        <v>46</v>
      </c>
      <c r="C67" s="39"/>
      <c r="D67" s="40"/>
      <c r="E67" s="57"/>
      <c r="F67" s="41" t="str">
        <f>1!AG66</f>
        <v>©</v>
      </c>
      <c r="G67" s="41" t="str">
        <f>2!AG66</f>
        <v>©</v>
      </c>
      <c r="H67" s="42" t="str">
        <f>3!AG66</f>
        <v>©</v>
      </c>
      <c r="I67" s="76" t="str">
        <f>4!AG66</f>
        <v>©</v>
      </c>
      <c r="J67" s="79">
        <f t="shared" si="0"/>
        <v>0</v>
      </c>
      <c r="K67" s="62">
        <f t="shared" si="1"/>
        <v>58</v>
      </c>
      <c r="M67" s="22" t="s">
        <v>173</v>
      </c>
      <c r="N67" s="22" t="s">
        <v>61</v>
      </c>
      <c r="O67" s="22" t="s">
        <v>96</v>
      </c>
    </row>
    <row r="68" spans="1:15" ht="15">
      <c r="A68" s="38">
        <v>64</v>
      </c>
      <c r="B68" s="56" t="s">
        <v>46</v>
      </c>
      <c r="C68" s="39"/>
      <c r="D68" s="40"/>
      <c r="E68" s="57"/>
      <c r="F68" s="41" t="str">
        <f>1!AG67</f>
        <v>©</v>
      </c>
      <c r="G68" s="41" t="str">
        <f>2!AG67</f>
        <v>©</v>
      </c>
      <c r="H68" s="42" t="str">
        <f>3!AG67</f>
        <v>©</v>
      </c>
      <c r="I68" s="76" t="str">
        <f>4!AG67</f>
        <v>©</v>
      </c>
      <c r="J68" s="79">
        <f t="shared" si="0"/>
        <v>0</v>
      </c>
      <c r="K68" s="62">
        <f t="shared" si="1"/>
        <v>58</v>
      </c>
      <c r="M68" s="22" t="s">
        <v>174</v>
      </c>
      <c r="N68" s="22" t="s">
        <v>61</v>
      </c>
      <c r="O68" s="22" t="s">
        <v>175</v>
      </c>
    </row>
    <row r="69" spans="1:15" ht="15">
      <c r="A69" s="38">
        <v>65</v>
      </c>
      <c r="B69" s="56" t="s">
        <v>46</v>
      </c>
      <c r="C69" s="39"/>
      <c r="D69" s="40"/>
      <c r="E69" s="57"/>
      <c r="F69" s="41" t="str">
        <f>1!AG68</f>
        <v>©</v>
      </c>
      <c r="G69" s="41" t="str">
        <f>2!AG68</f>
        <v>©</v>
      </c>
      <c r="H69" s="42" t="str">
        <f>3!AG68</f>
        <v>©</v>
      </c>
      <c r="I69" s="76" t="str">
        <f>4!AG68</f>
        <v>©</v>
      </c>
      <c r="J69" s="79">
        <f t="shared" si="0"/>
        <v>0</v>
      </c>
      <c r="K69" s="62">
        <f t="shared" si="1"/>
        <v>58</v>
      </c>
      <c r="M69" s="22" t="s">
        <v>35</v>
      </c>
      <c r="N69" s="22" t="s">
        <v>15</v>
      </c>
      <c r="O69" s="22" t="s">
        <v>22</v>
      </c>
    </row>
    <row r="70" spans="1:15" ht="15">
      <c r="A70" s="38">
        <v>66</v>
      </c>
      <c r="B70" s="56" t="s">
        <v>46</v>
      </c>
      <c r="C70" s="39"/>
      <c r="D70" s="40"/>
      <c r="E70" s="57"/>
      <c r="F70" s="41" t="str">
        <f>1!AG69</f>
        <v>©</v>
      </c>
      <c r="G70" s="41" t="str">
        <f>2!AG69</f>
        <v>©</v>
      </c>
      <c r="H70" s="42" t="str">
        <f>3!AG69</f>
        <v>©</v>
      </c>
      <c r="I70" s="76" t="str">
        <f>4!AG69</f>
        <v>©</v>
      </c>
      <c r="J70" s="79">
        <f aca="true" t="shared" si="4" ref="J70:J84">SUM(F70:I70)</f>
        <v>0</v>
      </c>
      <c r="K70" s="62">
        <f aca="true" t="shared" si="5" ref="K70:K84">RANK(J70,$J$5:$J$84)</f>
        <v>58</v>
      </c>
      <c r="M70" s="1" t="s">
        <v>276</v>
      </c>
      <c r="N70" s="1" t="s">
        <v>15</v>
      </c>
      <c r="O70" s="1" t="s">
        <v>22</v>
      </c>
    </row>
    <row r="71" spans="1:15" ht="15">
      <c r="A71" s="38">
        <v>67</v>
      </c>
      <c r="B71" s="56" t="s">
        <v>46</v>
      </c>
      <c r="C71" s="39"/>
      <c r="D71" s="40"/>
      <c r="E71" s="57"/>
      <c r="F71" s="41" t="str">
        <f>1!AG70</f>
        <v>©</v>
      </c>
      <c r="G71" s="41" t="str">
        <f>2!AG70</f>
        <v>©</v>
      </c>
      <c r="H71" s="42" t="str">
        <f>3!AG70</f>
        <v>©</v>
      </c>
      <c r="I71" s="76" t="str">
        <f>4!AG70</f>
        <v>©</v>
      </c>
      <c r="J71" s="79">
        <f t="shared" si="4"/>
        <v>0</v>
      </c>
      <c r="K71" s="62">
        <f t="shared" si="5"/>
        <v>58</v>
      </c>
      <c r="M71" s="22" t="s">
        <v>176</v>
      </c>
      <c r="N71" s="22" t="s">
        <v>81</v>
      </c>
      <c r="O71" s="22" t="s">
        <v>76</v>
      </c>
    </row>
    <row r="72" spans="1:15" ht="15">
      <c r="A72" s="38">
        <v>68</v>
      </c>
      <c r="B72" s="56" t="s">
        <v>46</v>
      </c>
      <c r="C72" s="39"/>
      <c r="D72" s="40"/>
      <c r="E72" s="57"/>
      <c r="F72" s="41" t="str">
        <f>1!AG71</f>
        <v>©</v>
      </c>
      <c r="G72" s="41" t="str">
        <f>2!AG71</f>
        <v>©</v>
      </c>
      <c r="H72" s="42" t="str">
        <f>3!AG71</f>
        <v>©</v>
      </c>
      <c r="I72" s="76" t="str">
        <f>4!AG71</f>
        <v>©</v>
      </c>
      <c r="J72" s="79">
        <f t="shared" si="4"/>
        <v>0</v>
      </c>
      <c r="K72" s="62">
        <f t="shared" si="5"/>
        <v>58</v>
      </c>
      <c r="M72" s="1" t="s">
        <v>227</v>
      </c>
      <c r="N72" s="1" t="s">
        <v>113</v>
      </c>
      <c r="O72" s="1" t="s">
        <v>228</v>
      </c>
    </row>
    <row r="73" spans="1:15" ht="15">
      <c r="A73" s="38">
        <v>69</v>
      </c>
      <c r="B73" s="56" t="s">
        <v>46</v>
      </c>
      <c r="C73" s="39"/>
      <c r="D73" s="40"/>
      <c r="E73" s="57"/>
      <c r="F73" s="41" t="str">
        <f>1!AG72</f>
        <v>©</v>
      </c>
      <c r="G73" s="41" t="str">
        <f>2!AG72</f>
        <v>©</v>
      </c>
      <c r="H73" s="42" t="str">
        <f>3!AG72</f>
        <v>©</v>
      </c>
      <c r="I73" s="76" t="str">
        <f>4!AG72</f>
        <v>©</v>
      </c>
      <c r="J73" s="79">
        <f t="shared" si="4"/>
        <v>0</v>
      </c>
      <c r="K73" s="62">
        <f t="shared" si="5"/>
        <v>58</v>
      </c>
      <c r="M73" s="1" t="s">
        <v>246</v>
      </c>
      <c r="N73" s="1" t="s">
        <v>81</v>
      </c>
      <c r="O73" s="1" t="s">
        <v>247</v>
      </c>
    </row>
    <row r="74" spans="1:15" ht="15">
      <c r="A74" s="38">
        <v>70</v>
      </c>
      <c r="B74" s="56" t="s">
        <v>46</v>
      </c>
      <c r="C74" s="39"/>
      <c r="D74" s="40"/>
      <c r="E74" s="57"/>
      <c r="F74" s="41" t="str">
        <f>1!AG73</f>
        <v>©</v>
      </c>
      <c r="G74" s="41" t="str">
        <f>2!AG73</f>
        <v>©</v>
      </c>
      <c r="H74" s="42" t="str">
        <f>3!AG73</f>
        <v>©</v>
      </c>
      <c r="I74" s="76" t="str">
        <f>4!AG73</f>
        <v>©</v>
      </c>
      <c r="J74" s="79">
        <f t="shared" si="4"/>
        <v>0</v>
      </c>
      <c r="K74" s="62">
        <f t="shared" si="5"/>
        <v>58</v>
      </c>
      <c r="M74" s="22" t="s">
        <v>178</v>
      </c>
      <c r="N74" s="22" t="s">
        <v>61</v>
      </c>
      <c r="O74" s="22" t="s">
        <v>179</v>
      </c>
    </row>
    <row r="75" spans="1:15" ht="15">
      <c r="A75" s="38">
        <v>71</v>
      </c>
      <c r="B75" s="56" t="s">
        <v>46</v>
      </c>
      <c r="C75" s="39"/>
      <c r="D75" s="40"/>
      <c r="E75" s="57"/>
      <c r="F75" s="41" t="str">
        <f>1!AG74</f>
        <v>©</v>
      </c>
      <c r="G75" s="41" t="str">
        <f>2!AG74</f>
        <v>©</v>
      </c>
      <c r="H75" s="42" t="str">
        <f>3!AG74</f>
        <v>©</v>
      </c>
      <c r="I75" s="76" t="str">
        <f>4!AG74</f>
        <v>©</v>
      </c>
      <c r="J75" s="79">
        <f t="shared" si="4"/>
        <v>0</v>
      </c>
      <c r="K75" s="62">
        <f t="shared" si="5"/>
        <v>58</v>
      </c>
      <c r="M75" s="1" t="s">
        <v>180</v>
      </c>
      <c r="N75" s="1" t="s">
        <v>60</v>
      </c>
      <c r="O75" s="1" t="s">
        <v>303</v>
      </c>
    </row>
    <row r="76" spans="1:15" ht="15">
      <c r="A76" s="38">
        <v>72</v>
      </c>
      <c r="B76" s="56" t="s">
        <v>46</v>
      </c>
      <c r="C76" s="39"/>
      <c r="D76" s="40"/>
      <c r="E76" s="57"/>
      <c r="F76" s="41" t="str">
        <f>1!AG75</f>
        <v>©</v>
      </c>
      <c r="G76" s="41" t="str">
        <f>2!AG75</f>
        <v>©</v>
      </c>
      <c r="H76" s="42" t="str">
        <f>3!AG75</f>
        <v>©</v>
      </c>
      <c r="I76" s="76" t="str">
        <f>4!AG75</f>
        <v>©</v>
      </c>
      <c r="J76" s="79">
        <f t="shared" si="4"/>
        <v>0</v>
      </c>
      <c r="K76" s="62">
        <f t="shared" si="5"/>
        <v>58</v>
      </c>
      <c r="M76" s="1" t="s">
        <v>180</v>
      </c>
      <c r="N76" s="1" t="s">
        <v>51</v>
      </c>
      <c r="O76" s="1" t="s">
        <v>21</v>
      </c>
    </row>
    <row r="77" spans="1:15" ht="15">
      <c r="A77" s="38">
        <v>73</v>
      </c>
      <c r="B77" s="56" t="s">
        <v>46</v>
      </c>
      <c r="C77" s="39"/>
      <c r="D77" s="40"/>
      <c r="E77" s="57"/>
      <c r="F77" s="41" t="str">
        <f>1!AG76</f>
        <v>©</v>
      </c>
      <c r="G77" s="41" t="str">
        <f>2!AG76</f>
        <v>©</v>
      </c>
      <c r="H77" s="42" t="str">
        <f>3!AG76</f>
        <v>©</v>
      </c>
      <c r="I77" s="76" t="str">
        <f>4!AG76</f>
        <v>©</v>
      </c>
      <c r="J77" s="79">
        <f t="shared" si="4"/>
        <v>0</v>
      </c>
      <c r="K77" s="62">
        <f t="shared" si="5"/>
        <v>58</v>
      </c>
      <c r="M77" s="1" t="s">
        <v>250</v>
      </c>
      <c r="N77" s="1" t="s">
        <v>51</v>
      </c>
      <c r="O77" s="1" t="s">
        <v>21</v>
      </c>
    </row>
    <row r="78" spans="1:15" ht="15">
      <c r="A78" s="38">
        <v>74</v>
      </c>
      <c r="B78" s="56" t="s">
        <v>46</v>
      </c>
      <c r="C78" s="39"/>
      <c r="D78" s="40"/>
      <c r="E78" s="57"/>
      <c r="F78" s="41" t="str">
        <f>1!AG77</f>
        <v>©</v>
      </c>
      <c r="G78" s="41" t="str">
        <f>2!AG77</f>
        <v>©</v>
      </c>
      <c r="H78" s="42" t="str">
        <f>3!AG77</f>
        <v>©</v>
      </c>
      <c r="I78" s="76" t="str">
        <f>4!AG77</f>
        <v>©</v>
      </c>
      <c r="J78" s="79">
        <f t="shared" si="4"/>
        <v>0</v>
      </c>
      <c r="K78" s="62">
        <f t="shared" si="5"/>
        <v>58</v>
      </c>
      <c r="M78" s="22" t="s">
        <v>181</v>
      </c>
      <c r="N78" s="22" t="s">
        <v>61</v>
      </c>
      <c r="O78" s="22" t="s">
        <v>182</v>
      </c>
    </row>
    <row r="79" spans="1:15" ht="15">
      <c r="A79" s="38">
        <v>75</v>
      </c>
      <c r="B79" s="56" t="s">
        <v>46</v>
      </c>
      <c r="C79" s="39"/>
      <c r="D79" s="40"/>
      <c r="E79" s="57"/>
      <c r="F79" s="41" t="str">
        <f>1!AG78</f>
        <v>©</v>
      </c>
      <c r="G79" s="41" t="str">
        <f>2!AG78</f>
        <v>©</v>
      </c>
      <c r="H79" s="42" t="str">
        <f>3!AG78</f>
        <v>©</v>
      </c>
      <c r="I79" s="76" t="str">
        <f>4!AG78</f>
        <v>©</v>
      </c>
      <c r="J79" s="79">
        <f t="shared" si="4"/>
        <v>0</v>
      </c>
      <c r="K79" s="62">
        <f t="shared" si="5"/>
        <v>58</v>
      </c>
      <c r="M79" s="22" t="s">
        <v>183</v>
      </c>
      <c r="N79" s="22" t="s">
        <v>49</v>
      </c>
      <c r="O79" s="22" t="s">
        <v>76</v>
      </c>
    </row>
    <row r="80" spans="1:15" ht="15">
      <c r="A80" s="38">
        <v>76</v>
      </c>
      <c r="B80" s="56" t="s">
        <v>46</v>
      </c>
      <c r="C80" s="39"/>
      <c r="D80" s="40"/>
      <c r="E80" s="57"/>
      <c r="F80" s="41" t="str">
        <f>1!AG79</f>
        <v>©</v>
      </c>
      <c r="G80" s="41" t="str">
        <f>2!AG79</f>
        <v>©</v>
      </c>
      <c r="H80" s="42" t="str">
        <f>3!AG79</f>
        <v>©</v>
      </c>
      <c r="I80" s="76" t="str">
        <f>4!AG79</f>
        <v>©</v>
      </c>
      <c r="J80" s="79">
        <f t="shared" si="4"/>
        <v>0</v>
      </c>
      <c r="K80" s="62">
        <f t="shared" si="5"/>
        <v>58</v>
      </c>
      <c r="M80" s="22" t="s">
        <v>64</v>
      </c>
      <c r="N80" s="22" t="s">
        <v>49</v>
      </c>
      <c r="O80" s="22" t="s">
        <v>21</v>
      </c>
    </row>
    <row r="81" spans="1:15" ht="15">
      <c r="A81" s="38">
        <v>77</v>
      </c>
      <c r="B81" s="56" t="s">
        <v>46</v>
      </c>
      <c r="C81" s="39"/>
      <c r="D81" s="40"/>
      <c r="E81" s="57"/>
      <c r="F81" s="41" t="str">
        <f>1!AG80</f>
        <v>©</v>
      </c>
      <c r="G81" s="41" t="str">
        <f>2!AG80</f>
        <v>©</v>
      </c>
      <c r="H81" s="42" t="str">
        <f>3!AG80</f>
        <v>©</v>
      </c>
      <c r="I81" s="76" t="str">
        <f>4!AG80</f>
        <v>©</v>
      </c>
      <c r="J81" s="79">
        <f t="shared" si="4"/>
        <v>0</v>
      </c>
      <c r="K81" s="62">
        <f t="shared" si="5"/>
        <v>58</v>
      </c>
      <c r="M81" s="22" t="s">
        <v>149</v>
      </c>
      <c r="N81" s="22" t="s">
        <v>150</v>
      </c>
      <c r="O81" s="22" t="s">
        <v>74</v>
      </c>
    </row>
    <row r="82" spans="1:15" ht="15">
      <c r="A82" s="38">
        <v>78</v>
      </c>
      <c r="B82" s="56" t="s">
        <v>46</v>
      </c>
      <c r="C82" s="39"/>
      <c r="D82" s="40"/>
      <c r="E82" s="57"/>
      <c r="F82" s="41" t="str">
        <f>1!AG81</f>
        <v>©</v>
      </c>
      <c r="G82" s="41" t="str">
        <f>2!AG81</f>
        <v>©</v>
      </c>
      <c r="H82" s="42" t="str">
        <f>3!AG81</f>
        <v>©</v>
      </c>
      <c r="I82" s="76" t="str">
        <f>4!AG81</f>
        <v>©</v>
      </c>
      <c r="J82" s="79">
        <f t="shared" si="4"/>
        <v>0</v>
      </c>
      <c r="K82" s="62">
        <f t="shared" si="5"/>
        <v>58</v>
      </c>
      <c r="M82" s="22" t="s">
        <v>184</v>
      </c>
      <c r="N82" s="22" t="s">
        <v>57</v>
      </c>
      <c r="O82" s="22" t="s">
        <v>185</v>
      </c>
    </row>
    <row r="83" spans="1:15" ht="15">
      <c r="A83" s="38">
        <v>79</v>
      </c>
      <c r="B83" s="56" t="s">
        <v>46</v>
      </c>
      <c r="C83" s="39"/>
      <c r="D83" s="40"/>
      <c r="E83" s="57"/>
      <c r="F83" s="41" t="str">
        <f>1!AG82</f>
        <v>©</v>
      </c>
      <c r="G83" s="41" t="str">
        <f>2!AG82</f>
        <v>©</v>
      </c>
      <c r="H83" s="42" t="str">
        <f>3!AG82</f>
        <v>©</v>
      </c>
      <c r="I83" s="76" t="str">
        <f>4!AG82</f>
        <v>©</v>
      </c>
      <c r="J83" s="79">
        <f t="shared" si="4"/>
        <v>0</v>
      </c>
      <c r="K83" s="62">
        <f t="shared" si="5"/>
        <v>58</v>
      </c>
      <c r="M83" s="1" t="s">
        <v>257</v>
      </c>
      <c r="N83" s="1" t="s">
        <v>153</v>
      </c>
      <c r="O83" s="1" t="s">
        <v>258</v>
      </c>
    </row>
    <row r="84" spans="1:15" ht="15.75" thickBot="1">
      <c r="A84" s="43">
        <v>80</v>
      </c>
      <c r="B84" s="58" t="s">
        <v>46</v>
      </c>
      <c r="C84" s="44"/>
      <c r="D84" s="45"/>
      <c r="E84" s="59"/>
      <c r="F84" s="46" t="str">
        <f>1!AG83</f>
        <v>©</v>
      </c>
      <c r="G84" s="46" t="str">
        <f>2!AG83</f>
        <v>©</v>
      </c>
      <c r="H84" s="47" t="str">
        <f>3!AG83</f>
        <v>©</v>
      </c>
      <c r="I84" s="77" t="str">
        <f>4!AG83</f>
        <v>©</v>
      </c>
      <c r="J84" s="80">
        <f t="shared" si="4"/>
        <v>0</v>
      </c>
      <c r="K84" s="63">
        <f t="shared" si="5"/>
        <v>58</v>
      </c>
      <c r="M84" s="1" t="s">
        <v>107</v>
      </c>
      <c r="N84" s="1" t="s">
        <v>108</v>
      </c>
      <c r="O84" s="1" t="s">
        <v>103</v>
      </c>
    </row>
    <row r="85" spans="1:15" ht="12.75">
      <c r="A85" s="23"/>
      <c r="B85" s="23"/>
      <c r="C85" s="132" t="s">
        <v>9</v>
      </c>
      <c r="D85" s="32">
        <f ca="1">NOW()</f>
        <v>42708.511302893516</v>
      </c>
      <c r="M85" s="1" t="s">
        <v>264</v>
      </c>
      <c r="N85" s="1" t="s">
        <v>70</v>
      </c>
      <c r="O85" s="1" t="s">
        <v>265</v>
      </c>
    </row>
    <row r="86" spans="2:15" ht="12.75">
      <c r="B86" s="60">
        <f>COUNTIF(B5:B84,"R")</f>
        <v>13</v>
      </c>
      <c r="C86" s="132"/>
      <c r="D86" s="31">
        <f ca="1">NOW()</f>
        <v>42708.511302893516</v>
      </c>
      <c r="F86" s="1">
        <f>1!AG2</f>
        <v>0</v>
      </c>
      <c r="G86" s="15">
        <f>2!AG2</f>
        <v>0</v>
      </c>
      <c r="H86" s="15">
        <f>3!AG2</f>
        <v>0</v>
      </c>
      <c r="I86" s="15">
        <f>4!AG2</f>
        <v>57</v>
      </c>
      <c r="J86" s="24">
        <f>SUM(F86:I86)</f>
        <v>57</v>
      </c>
      <c r="M86" s="22" t="s">
        <v>109</v>
      </c>
      <c r="N86" s="22" t="s">
        <v>12</v>
      </c>
      <c r="O86" s="22" t="s">
        <v>104</v>
      </c>
    </row>
    <row r="87" spans="5:15" ht="12.75">
      <c r="E87" s="1" t="s">
        <v>10</v>
      </c>
      <c r="M87" s="22" t="s">
        <v>110</v>
      </c>
      <c r="N87" s="22" t="s">
        <v>111</v>
      </c>
      <c r="O87" s="22" t="s">
        <v>86</v>
      </c>
    </row>
    <row r="88" spans="1:15" ht="12.75">
      <c r="A88" s="1" t="s">
        <v>217</v>
      </c>
      <c r="G88" s="1" t="s">
        <v>218</v>
      </c>
      <c r="M88" s="22" t="s">
        <v>186</v>
      </c>
      <c r="N88" s="22" t="s">
        <v>187</v>
      </c>
      <c r="O88" s="22" t="s">
        <v>188</v>
      </c>
    </row>
    <row r="89" spans="1:15" ht="12.75">
      <c r="A89" s="1" t="s">
        <v>219</v>
      </c>
      <c r="B89" s="25"/>
      <c r="C89" s="25"/>
      <c r="D89" s="22"/>
      <c r="E89" s="25"/>
      <c r="G89" s="25" t="s">
        <v>294</v>
      </c>
      <c r="M89" s="22" t="s">
        <v>186</v>
      </c>
      <c r="N89" s="22" t="s">
        <v>189</v>
      </c>
      <c r="O89" s="22" t="s">
        <v>58</v>
      </c>
    </row>
    <row r="90" spans="1:15" ht="12.75">
      <c r="A90" s="25"/>
      <c r="B90" s="25"/>
      <c r="C90" s="26"/>
      <c r="D90" s="27"/>
      <c r="E90" s="27"/>
      <c r="M90" s="22" t="s">
        <v>190</v>
      </c>
      <c r="N90" s="22" t="s">
        <v>51</v>
      </c>
      <c r="O90" s="22" t="s">
        <v>172</v>
      </c>
    </row>
    <row r="91" spans="1:15" ht="12.75">
      <c r="A91" s="25"/>
      <c r="B91" s="25"/>
      <c r="C91" s="26"/>
      <c r="D91" s="27"/>
      <c r="E91" s="27"/>
      <c r="M91" s="1" t="s">
        <v>190</v>
      </c>
      <c r="N91" s="1" t="s">
        <v>191</v>
      </c>
      <c r="O91" s="22" t="s">
        <v>172</v>
      </c>
    </row>
    <row r="92" spans="1:15" ht="12.75">
      <c r="A92" s="25"/>
      <c r="B92" s="25"/>
      <c r="C92" s="25"/>
      <c r="D92" s="25"/>
      <c r="E92" s="25"/>
      <c r="M92" s="22" t="s">
        <v>152</v>
      </c>
      <c r="N92" s="22" t="s">
        <v>153</v>
      </c>
      <c r="O92" s="22" t="s">
        <v>21</v>
      </c>
    </row>
    <row r="93" spans="13:15" ht="12.75">
      <c r="M93" s="1" t="s">
        <v>284</v>
      </c>
      <c r="N93" s="1" t="s">
        <v>285</v>
      </c>
      <c r="O93" s="1" t="s">
        <v>172</v>
      </c>
    </row>
    <row r="94" spans="13:15" ht="12.75">
      <c r="M94" s="22" t="s">
        <v>56</v>
      </c>
      <c r="N94" s="22" t="s">
        <v>57</v>
      </c>
      <c r="O94" s="22" t="s">
        <v>65</v>
      </c>
    </row>
    <row r="95" spans="13:15" ht="12.75">
      <c r="M95" s="1" t="s">
        <v>56</v>
      </c>
      <c r="N95" s="1" t="s">
        <v>57</v>
      </c>
      <c r="O95" s="1" t="s">
        <v>76</v>
      </c>
    </row>
    <row r="96" spans="13:15" ht="12.75">
      <c r="M96" s="1" t="s">
        <v>192</v>
      </c>
      <c r="N96" s="1" t="s">
        <v>193</v>
      </c>
      <c r="O96" s="1" t="s">
        <v>76</v>
      </c>
    </row>
    <row r="97" spans="13:15" ht="12.75">
      <c r="M97" s="1" t="s">
        <v>151</v>
      </c>
      <c r="N97" s="1" t="s">
        <v>61</v>
      </c>
      <c r="O97" s="1" t="s">
        <v>21</v>
      </c>
    </row>
    <row r="98" spans="13:15" ht="12.75">
      <c r="M98" s="1" t="s">
        <v>194</v>
      </c>
      <c r="N98" s="1" t="s">
        <v>195</v>
      </c>
      <c r="O98" s="1" t="s">
        <v>164</v>
      </c>
    </row>
    <row r="99" spans="13:15" ht="12.75">
      <c r="M99" s="1" t="s">
        <v>196</v>
      </c>
      <c r="N99" s="1" t="s">
        <v>197</v>
      </c>
      <c r="O99" s="1" t="s">
        <v>170</v>
      </c>
    </row>
    <row r="100" spans="13:15" ht="12.75">
      <c r="M100" s="1" t="s">
        <v>274</v>
      </c>
      <c r="N100" s="1" t="s">
        <v>60</v>
      </c>
      <c r="O100" s="1" t="s">
        <v>275</v>
      </c>
    </row>
    <row r="101" spans="13:15" ht="12.75">
      <c r="M101" s="1" t="s">
        <v>40</v>
      </c>
      <c r="N101" s="1" t="s">
        <v>41</v>
      </c>
      <c r="O101" s="1" t="s">
        <v>65</v>
      </c>
    </row>
    <row r="102" spans="13:15" ht="12.75">
      <c r="M102" s="1" t="s">
        <v>198</v>
      </c>
      <c r="N102" s="1" t="s">
        <v>13</v>
      </c>
      <c r="O102" s="1" t="s">
        <v>96</v>
      </c>
    </row>
    <row r="103" spans="13:15" ht="12.75">
      <c r="M103" s="22" t="s">
        <v>112</v>
      </c>
      <c r="N103" s="22" t="s">
        <v>113</v>
      </c>
      <c r="O103" s="22" t="s">
        <v>229</v>
      </c>
    </row>
    <row r="104" spans="13:15" ht="12.75">
      <c r="M104" s="1" t="s">
        <v>112</v>
      </c>
      <c r="N104" s="1" t="s">
        <v>113</v>
      </c>
      <c r="O104" s="1" t="s">
        <v>76</v>
      </c>
    </row>
    <row r="105" spans="13:15" ht="12.75">
      <c r="M105" s="1" t="s">
        <v>114</v>
      </c>
      <c r="N105" s="1" t="s">
        <v>16</v>
      </c>
      <c r="O105" s="1" t="s">
        <v>21</v>
      </c>
    </row>
    <row r="106" spans="13:15" ht="12.75">
      <c r="M106" s="22" t="s">
        <v>155</v>
      </c>
      <c r="N106" s="22" t="s">
        <v>106</v>
      </c>
      <c r="O106" s="22" t="s">
        <v>156</v>
      </c>
    </row>
    <row r="107" spans="13:15" ht="12.75">
      <c r="M107" s="1" t="s">
        <v>115</v>
      </c>
      <c r="N107" s="1" t="s">
        <v>29</v>
      </c>
      <c r="O107" s="1" t="s">
        <v>76</v>
      </c>
    </row>
    <row r="108" spans="13:15" ht="12.75">
      <c r="M108" s="1" t="s">
        <v>54</v>
      </c>
      <c r="N108" s="1" t="s">
        <v>55</v>
      </c>
      <c r="O108" s="1" t="s">
        <v>22</v>
      </c>
    </row>
    <row r="109" spans="13:15" ht="12.75">
      <c r="M109" s="1" t="s">
        <v>54</v>
      </c>
      <c r="N109" s="1" t="s">
        <v>55</v>
      </c>
      <c r="O109" s="1" t="s">
        <v>76</v>
      </c>
    </row>
    <row r="110" spans="13:15" ht="12.75">
      <c r="M110" s="1" t="s">
        <v>199</v>
      </c>
      <c r="N110" s="1" t="s">
        <v>200</v>
      </c>
      <c r="O110" s="1" t="s">
        <v>169</v>
      </c>
    </row>
    <row r="111" spans="13:15" ht="12.75">
      <c r="M111" s="1" t="s">
        <v>116</v>
      </c>
      <c r="N111" s="1" t="s">
        <v>41</v>
      </c>
      <c r="O111" s="1" t="s">
        <v>21</v>
      </c>
    </row>
    <row r="112" spans="13:15" ht="12.75">
      <c r="M112" s="1" t="s">
        <v>201</v>
      </c>
      <c r="N112" s="1" t="s">
        <v>15</v>
      </c>
      <c r="O112" s="1" t="s">
        <v>58</v>
      </c>
    </row>
    <row r="113" spans="13:15" ht="12.75">
      <c r="M113" s="1" t="s">
        <v>202</v>
      </c>
      <c r="N113" s="1" t="s">
        <v>203</v>
      </c>
      <c r="O113" s="1" t="s">
        <v>204</v>
      </c>
    </row>
    <row r="114" spans="13:15" ht="12.75">
      <c r="M114" s="1" t="s">
        <v>117</v>
      </c>
      <c r="N114" s="1" t="s">
        <v>13</v>
      </c>
      <c r="O114" s="1" t="s">
        <v>76</v>
      </c>
    </row>
    <row r="115" spans="13:15" ht="12.75">
      <c r="M115" s="1" t="s">
        <v>118</v>
      </c>
      <c r="N115" s="1" t="s">
        <v>41</v>
      </c>
      <c r="O115" s="1" t="s">
        <v>119</v>
      </c>
    </row>
    <row r="116" spans="13:15" ht="12.75">
      <c r="M116" s="1" t="s">
        <v>63</v>
      </c>
      <c r="N116" s="1" t="s">
        <v>29</v>
      </c>
      <c r="O116" s="1" t="s">
        <v>28</v>
      </c>
    </row>
    <row r="117" spans="13:15" ht="12.75">
      <c r="M117" s="1" t="s">
        <v>63</v>
      </c>
      <c r="N117" s="1" t="s">
        <v>29</v>
      </c>
      <c r="O117" s="1" t="s">
        <v>172</v>
      </c>
    </row>
    <row r="118" spans="13:15" ht="12.75">
      <c r="M118" s="1" t="s">
        <v>33</v>
      </c>
      <c r="N118" s="1" t="s">
        <v>34</v>
      </c>
      <c r="O118" s="1" t="s">
        <v>21</v>
      </c>
    </row>
    <row r="119" spans="13:15" ht="12.75">
      <c r="M119" s="1" t="s">
        <v>289</v>
      </c>
      <c r="N119" s="1" t="s">
        <v>290</v>
      </c>
      <c r="O119" s="1" t="s">
        <v>291</v>
      </c>
    </row>
    <row r="120" spans="13:15" ht="12.75">
      <c r="M120" s="1" t="s">
        <v>205</v>
      </c>
      <c r="N120" s="1" t="s">
        <v>78</v>
      </c>
      <c r="O120" s="1" t="s">
        <v>206</v>
      </c>
    </row>
    <row r="121" spans="13:15" ht="12.75">
      <c r="M121" s="1" t="s">
        <v>44</v>
      </c>
      <c r="N121" s="1" t="s">
        <v>12</v>
      </c>
      <c r="O121" s="1" t="s">
        <v>21</v>
      </c>
    </row>
    <row r="122" spans="13:15" ht="12.75">
      <c r="M122" s="1" t="s">
        <v>44</v>
      </c>
      <c r="N122" s="1" t="s">
        <v>12</v>
      </c>
      <c r="O122" s="1" t="s">
        <v>62</v>
      </c>
    </row>
    <row r="123" spans="13:15" ht="12.75">
      <c r="M123" s="1" t="s">
        <v>44</v>
      </c>
      <c r="N123" s="1" t="s">
        <v>81</v>
      </c>
      <c r="O123" s="1" t="s">
        <v>62</v>
      </c>
    </row>
    <row r="124" spans="13:15" ht="12.75">
      <c r="M124" s="1" t="s">
        <v>301</v>
      </c>
      <c r="N124" s="1" t="s">
        <v>18</v>
      </c>
      <c r="O124" s="1" t="s">
        <v>103</v>
      </c>
    </row>
    <row r="125" spans="13:15" ht="12.75">
      <c r="M125" s="1" t="s">
        <v>120</v>
      </c>
      <c r="N125" s="1" t="s">
        <v>121</v>
      </c>
      <c r="O125" s="1" t="s">
        <v>270</v>
      </c>
    </row>
    <row r="126" spans="13:15" ht="12.75">
      <c r="M126" s="1" t="s">
        <v>120</v>
      </c>
      <c r="N126" s="1" t="s">
        <v>121</v>
      </c>
      <c r="O126" s="1" t="s">
        <v>21</v>
      </c>
    </row>
    <row r="127" spans="13:15" ht="12.75">
      <c r="M127" s="1" t="s">
        <v>122</v>
      </c>
      <c r="N127" s="1" t="s">
        <v>123</v>
      </c>
      <c r="O127" s="1" t="s">
        <v>119</v>
      </c>
    </row>
    <row r="128" spans="13:15" ht="12.75">
      <c r="M128" s="1" t="s">
        <v>122</v>
      </c>
      <c r="N128" s="1" t="s">
        <v>16</v>
      </c>
      <c r="O128" s="1" t="s">
        <v>119</v>
      </c>
    </row>
    <row r="129" spans="13:15" ht="12.75">
      <c r="M129" s="1" t="s">
        <v>207</v>
      </c>
      <c r="N129" s="1" t="s">
        <v>81</v>
      </c>
      <c r="O129" s="1" t="s">
        <v>208</v>
      </c>
    </row>
    <row r="130" spans="13:15" ht="12.75">
      <c r="M130" s="1" t="s">
        <v>124</v>
      </c>
      <c r="N130" s="1" t="s">
        <v>17</v>
      </c>
      <c r="O130" s="1" t="s">
        <v>125</v>
      </c>
    </row>
    <row r="131" spans="13:15" ht="12.75">
      <c r="M131" s="1" t="s">
        <v>124</v>
      </c>
      <c r="N131" s="1" t="s">
        <v>17</v>
      </c>
      <c r="O131" s="1" t="s">
        <v>224</v>
      </c>
    </row>
    <row r="132" spans="13:15" ht="12.75">
      <c r="M132" s="1" t="s">
        <v>216</v>
      </c>
      <c r="N132" s="1" t="s">
        <v>231</v>
      </c>
      <c r="O132" s="1" t="s">
        <v>76</v>
      </c>
    </row>
    <row r="133" spans="13:15" ht="12.75">
      <c r="M133" s="1" t="s">
        <v>216</v>
      </c>
      <c r="N133" s="1" t="s">
        <v>68</v>
      </c>
      <c r="O133" s="1" t="s">
        <v>229</v>
      </c>
    </row>
    <row r="134" spans="13:15" ht="12.75">
      <c r="M134" s="1" t="s">
        <v>126</v>
      </c>
      <c r="N134" s="1" t="s">
        <v>127</v>
      </c>
      <c r="O134" s="1" t="s">
        <v>76</v>
      </c>
    </row>
    <row r="135" spans="13:15" ht="12.75">
      <c r="M135" s="1" t="s">
        <v>273</v>
      </c>
      <c r="N135" s="1" t="s">
        <v>68</v>
      </c>
      <c r="O135" s="1" t="s">
        <v>248</v>
      </c>
    </row>
    <row r="136" spans="13:15" ht="12.75">
      <c r="M136" s="1" t="s">
        <v>128</v>
      </c>
      <c r="N136" s="1" t="s">
        <v>16</v>
      </c>
      <c r="O136" s="1" t="s">
        <v>209</v>
      </c>
    </row>
    <row r="137" spans="13:15" ht="12.75">
      <c r="M137" s="1" t="s">
        <v>42</v>
      </c>
      <c r="N137" s="1" t="s">
        <v>17</v>
      </c>
      <c r="O137" s="1" t="s">
        <v>65</v>
      </c>
    </row>
    <row r="138" spans="13:15" ht="12.75">
      <c r="M138" s="1" t="s">
        <v>129</v>
      </c>
      <c r="N138" s="1" t="s">
        <v>113</v>
      </c>
      <c r="O138" s="1" t="s">
        <v>130</v>
      </c>
    </row>
    <row r="139" spans="13:15" ht="12.75">
      <c r="M139" s="1" t="s">
        <v>210</v>
      </c>
      <c r="N139" s="1" t="s">
        <v>61</v>
      </c>
      <c r="O139" s="1" t="s">
        <v>179</v>
      </c>
    </row>
    <row r="140" spans="13:15" ht="12.75">
      <c r="M140" s="1" t="s">
        <v>210</v>
      </c>
      <c r="N140" s="1" t="s">
        <v>60</v>
      </c>
      <c r="O140" s="1" t="s">
        <v>179</v>
      </c>
    </row>
    <row r="141" spans="13:15" ht="12.75">
      <c r="M141" s="1" t="s">
        <v>211</v>
      </c>
      <c r="N141" s="1" t="s">
        <v>60</v>
      </c>
      <c r="O141" s="1" t="s">
        <v>179</v>
      </c>
    </row>
    <row r="142" spans="13:15" ht="12.75">
      <c r="M142" s="1" t="s">
        <v>212</v>
      </c>
      <c r="N142" s="1" t="s">
        <v>213</v>
      </c>
      <c r="O142" s="1" t="s">
        <v>76</v>
      </c>
    </row>
    <row r="143" spans="13:15" ht="12.75">
      <c r="M143" s="1" t="s">
        <v>131</v>
      </c>
      <c r="N143" s="1" t="s">
        <v>132</v>
      </c>
      <c r="O143" s="1" t="s">
        <v>105</v>
      </c>
    </row>
    <row r="144" spans="13:15" ht="12.75">
      <c r="M144" s="1" t="s">
        <v>36</v>
      </c>
      <c r="N144" s="1" t="s">
        <v>17</v>
      </c>
      <c r="O144" s="1" t="s">
        <v>58</v>
      </c>
    </row>
    <row r="145" spans="13:15" ht="12.75">
      <c r="M145" s="1" t="s">
        <v>214</v>
      </c>
      <c r="N145" s="1" t="s">
        <v>81</v>
      </c>
      <c r="O145" s="1" t="s">
        <v>177</v>
      </c>
    </row>
    <row r="146" spans="13:15" ht="12.75">
      <c r="M146" s="1" t="s">
        <v>133</v>
      </c>
      <c r="N146" s="1" t="s">
        <v>15</v>
      </c>
      <c r="O146" s="1" t="s">
        <v>66</v>
      </c>
    </row>
    <row r="147" spans="13:15" ht="12.75">
      <c r="M147" s="1" t="s">
        <v>50</v>
      </c>
      <c r="N147" s="1" t="s">
        <v>49</v>
      </c>
      <c r="O147" s="1" t="s">
        <v>58</v>
      </c>
    </row>
    <row r="148" spans="13:15" ht="12.75">
      <c r="M148" s="1" t="s">
        <v>286</v>
      </c>
      <c r="N148" s="1" t="s">
        <v>61</v>
      </c>
      <c r="O148" s="1" t="s">
        <v>172</v>
      </c>
    </row>
    <row r="149" spans="13:15" ht="12.75">
      <c r="M149" s="1" t="s">
        <v>134</v>
      </c>
      <c r="N149" s="1" t="s">
        <v>102</v>
      </c>
      <c r="O149" s="1" t="s">
        <v>58</v>
      </c>
    </row>
    <row r="150" spans="13:15" ht="12.75">
      <c r="M150" s="1" t="s">
        <v>134</v>
      </c>
      <c r="N150" s="1" t="s">
        <v>11</v>
      </c>
      <c r="O150" s="1" t="s">
        <v>239</v>
      </c>
    </row>
    <row r="151" spans="13:15" ht="12.75">
      <c r="M151" s="1" t="s">
        <v>240</v>
      </c>
      <c r="N151" s="1" t="s">
        <v>241</v>
      </c>
      <c r="O151" s="1" t="s">
        <v>206</v>
      </c>
    </row>
    <row r="152" spans="13:15" ht="12.75">
      <c r="M152" s="1" t="s">
        <v>135</v>
      </c>
      <c r="N152" s="1" t="s">
        <v>57</v>
      </c>
      <c r="O152" s="1" t="s">
        <v>74</v>
      </c>
    </row>
    <row r="153" spans="13:15" ht="12.75">
      <c r="M153" s="1" t="s">
        <v>136</v>
      </c>
      <c r="N153" s="1" t="s">
        <v>18</v>
      </c>
      <c r="O153" s="1" t="s">
        <v>137</v>
      </c>
    </row>
    <row r="154" spans="13:15" ht="12.75">
      <c r="M154" s="1" t="s">
        <v>23</v>
      </c>
      <c r="N154" s="1" t="s">
        <v>11</v>
      </c>
      <c r="O154" s="1" t="s">
        <v>58</v>
      </c>
    </row>
    <row r="155" spans="13:15" ht="12.75">
      <c r="M155" s="1" t="s">
        <v>225</v>
      </c>
      <c r="N155" s="1" t="s">
        <v>81</v>
      </c>
      <c r="O155" s="1" t="s">
        <v>226</v>
      </c>
    </row>
    <row r="156" spans="13:15" ht="12.75">
      <c r="M156" s="1" t="s">
        <v>215</v>
      </c>
      <c r="N156" s="1" t="s">
        <v>81</v>
      </c>
      <c r="O156" s="1" t="s">
        <v>96</v>
      </c>
    </row>
    <row r="157" spans="13:15" ht="12.75">
      <c r="M157" s="1" t="s">
        <v>138</v>
      </c>
      <c r="N157" s="1" t="s">
        <v>139</v>
      </c>
      <c r="O157" s="1" t="s">
        <v>65</v>
      </c>
    </row>
    <row r="158" spans="13:15" ht="12.75">
      <c r="M158" s="1" t="s">
        <v>140</v>
      </c>
      <c r="N158" s="1" t="s">
        <v>141</v>
      </c>
      <c r="O158" s="1" t="s">
        <v>62</v>
      </c>
    </row>
    <row r="159" spans="13:15" ht="12.75">
      <c r="M159" s="1" t="s">
        <v>142</v>
      </c>
      <c r="N159" s="1" t="s">
        <v>143</v>
      </c>
      <c r="O159" s="1" t="s">
        <v>74</v>
      </c>
    </row>
    <row r="160" spans="13:15" ht="12.75">
      <c r="M160" s="1" t="s">
        <v>282</v>
      </c>
      <c r="N160" s="1" t="s">
        <v>41</v>
      </c>
      <c r="O160" s="1" t="s">
        <v>21</v>
      </c>
    </row>
    <row r="161" spans="13:15" ht="12.75">
      <c r="M161" s="1" t="s">
        <v>261</v>
      </c>
      <c r="N161" s="1" t="s">
        <v>49</v>
      </c>
      <c r="O161" s="1" t="s">
        <v>262</v>
      </c>
    </row>
    <row r="162" spans="13:15" ht="12.75">
      <c r="M162" s="1" t="s">
        <v>144</v>
      </c>
      <c r="N162" s="1" t="s">
        <v>37</v>
      </c>
      <c r="O162" s="1" t="s">
        <v>182</v>
      </c>
    </row>
    <row r="163" spans="13:15" ht="12.75">
      <c r="M163" s="1" t="s">
        <v>145</v>
      </c>
      <c r="N163" s="1" t="s">
        <v>146</v>
      </c>
      <c r="O163" s="1" t="s">
        <v>65</v>
      </c>
    </row>
    <row r="164" spans="13:15" ht="12.75">
      <c r="M164" s="1" t="s">
        <v>52</v>
      </c>
      <c r="N164" s="1" t="s">
        <v>53</v>
      </c>
      <c r="O164" s="1" t="s">
        <v>58</v>
      </c>
    </row>
    <row r="165" spans="13:15" ht="12.75">
      <c r="M165" s="1" t="s">
        <v>147</v>
      </c>
      <c r="N165" s="1" t="s">
        <v>61</v>
      </c>
      <c r="O165" s="1" t="s">
        <v>248</v>
      </c>
    </row>
    <row r="166" spans="13:15" ht="12.75">
      <c r="M166" s="1" t="s">
        <v>26</v>
      </c>
      <c r="N166" s="1" t="s">
        <v>16</v>
      </c>
      <c r="O166" s="1" t="s">
        <v>65</v>
      </c>
    </row>
    <row r="167" spans="13:15" ht="12.75">
      <c r="M167" s="1" t="s">
        <v>266</v>
      </c>
      <c r="N167" s="1" t="s">
        <v>18</v>
      </c>
      <c r="O167" s="1" t="s">
        <v>172</v>
      </c>
    </row>
    <row r="168" spans="13:15" ht="12.75">
      <c r="M168" s="1" t="s">
        <v>298</v>
      </c>
      <c r="N168" s="1" t="s">
        <v>68</v>
      </c>
      <c r="O168" s="1" t="s">
        <v>299</v>
      </c>
    </row>
    <row r="169" spans="13:15" ht="12.75">
      <c r="M169" s="1" t="s">
        <v>27</v>
      </c>
      <c r="N169" s="1" t="s">
        <v>13</v>
      </c>
      <c r="O169" s="1" t="s">
        <v>21</v>
      </c>
    </row>
    <row r="170" spans="13:15" ht="12.75">
      <c r="M170" s="1" t="s">
        <v>31</v>
      </c>
      <c r="N170" s="1" t="s">
        <v>32</v>
      </c>
      <c r="O170" s="1" t="s">
        <v>21</v>
      </c>
    </row>
    <row r="171" spans="13:15" ht="12.75">
      <c r="M171" s="1" t="s">
        <v>157</v>
      </c>
      <c r="N171" s="1" t="s">
        <v>32</v>
      </c>
      <c r="O171" s="1" t="s">
        <v>148</v>
      </c>
    </row>
    <row r="172" spans="13:15" ht="12.75">
      <c r="M172" s="22"/>
      <c r="N172" s="22"/>
      <c r="O172" s="22"/>
    </row>
    <row r="178" spans="13:15" ht="12.75">
      <c r="M178" s="22"/>
      <c r="N178" s="22"/>
      <c r="O178" s="22"/>
    </row>
    <row r="182" spans="13:15" ht="12.75">
      <c r="M182" s="22"/>
      <c r="N182" s="22"/>
      <c r="O182" s="22"/>
    </row>
    <row r="198" spans="13:15" ht="12.75">
      <c r="M198" s="22"/>
      <c r="N198" s="22"/>
      <c r="O198" s="22"/>
    </row>
    <row r="199" spans="13:15" ht="12.75">
      <c r="M199" s="22"/>
      <c r="N199" s="22"/>
      <c r="O199" s="22"/>
    </row>
    <row r="201" spans="13:15" ht="12.75">
      <c r="M201" s="22"/>
      <c r="N201" s="22"/>
      <c r="O201" s="22"/>
    </row>
    <row r="203" spans="13:15" ht="12.75">
      <c r="M203" s="22"/>
      <c r="N203" s="22"/>
      <c r="O203" s="22"/>
    </row>
  </sheetData>
  <sheetProtection/>
  <mergeCells count="12">
    <mergeCell ref="B3:B4"/>
    <mergeCell ref="E1:I1"/>
    <mergeCell ref="E2:I2"/>
    <mergeCell ref="C85:C86"/>
    <mergeCell ref="M1:M3"/>
    <mergeCell ref="A2:D2"/>
    <mergeCell ref="A1:D1"/>
    <mergeCell ref="J1:K2"/>
    <mergeCell ref="C3:C4"/>
    <mergeCell ref="D3:D4"/>
    <mergeCell ref="K3:K4"/>
    <mergeCell ref="E3:E4"/>
  </mergeCells>
  <conditionalFormatting sqref="B5:B50 B53:B84">
    <cfRule type="cellIs" priority="3" dxfId="0" operator="equal" stopIfTrue="1">
      <formula>"R"</formula>
    </cfRule>
  </conditionalFormatting>
  <conditionalFormatting sqref="F5:I84">
    <cfRule type="containsText" priority="2" dxfId="9" operator="containsText" stopIfTrue="1" text="nebyl">
      <formula>NOT(ISERROR(SEARCH("nebyl",F5)))</formula>
    </cfRule>
  </conditionalFormatting>
  <conditionalFormatting sqref="B51:B52">
    <cfRule type="cellIs" priority="1" dxfId="0" operator="equal" stopIfTrue="1">
      <formula>"R"</formula>
    </cfRule>
  </conditionalFormatting>
  <printOptions horizontalCentered="1" verticalCentered="1"/>
  <pageMargins left="0.5905511811023623" right="0.5905511811023623" top="0.35433070866141736" bottom="0.35433070866141736" header="0.15748031496062992" footer="0.2362204724409449"/>
  <pageSetup horizontalDpi="600" verticalDpi="600" orientation="portrait" paperSize="9" scale="80" r:id="rId2"/>
  <headerFooter alignWithMargins="0">
    <oddFooter xml:space="preserve">&amp;R                                   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A88" sqref="A88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15.875" style="1" bestFit="1" customWidth="1"/>
    <col min="4" max="4" width="10.125" style="1" customWidth="1"/>
    <col min="5" max="5" width="24.25390625" style="1" customWidth="1"/>
    <col min="6" max="6" width="8.375" style="1" customWidth="1"/>
    <col min="7" max="8" width="8.75390625" style="1" customWidth="1"/>
    <col min="9" max="9" width="8.75390625" style="1" hidden="1" customWidth="1"/>
    <col min="10" max="10" width="9.375" style="1" customWidth="1"/>
    <col min="11" max="11" width="10.875" style="1" customWidth="1"/>
    <col min="12" max="12" width="0.6171875" style="1" customWidth="1"/>
    <col min="13" max="16384" width="9.125" style="1" customWidth="1"/>
  </cols>
  <sheetData>
    <row r="1" spans="1:11" ht="24.75" customHeight="1">
      <c r="A1" s="138" t="s">
        <v>7</v>
      </c>
      <c r="B1" s="139"/>
      <c r="C1" s="140"/>
      <c r="D1" s="141"/>
      <c r="E1" s="155" t="s">
        <v>308</v>
      </c>
      <c r="F1" s="156"/>
      <c r="G1" s="156"/>
      <c r="H1" s="156"/>
      <c r="I1" s="157"/>
      <c r="J1" s="142" t="s">
        <v>293</v>
      </c>
      <c r="K1" s="143"/>
    </row>
    <row r="2" spans="1:11" ht="24.75" customHeight="1" thickBot="1">
      <c r="A2" s="134" t="s">
        <v>292</v>
      </c>
      <c r="B2" s="135"/>
      <c r="C2" s="136"/>
      <c r="D2" s="137"/>
      <c r="E2" s="130" t="s">
        <v>252</v>
      </c>
      <c r="F2" s="131"/>
      <c r="G2" s="131"/>
      <c r="H2" s="131"/>
      <c r="I2" s="131"/>
      <c r="J2" s="144"/>
      <c r="K2" s="145"/>
    </row>
    <row r="3" spans="1:11" ht="12" customHeight="1">
      <c r="A3" s="18" t="s">
        <v>8</v>
      </c>
      <c r="B3" s="150" t="s">
        <v>45</v>
      </c>
      <c r="C3" s="146" t="s">
        <v>2</v>
      </c>
      <c r="D3" s="146" t="s">
        <v>3</v>
      </c>
      <c r="E3" s="150" t="s">
        <v>5</v>
      </c>
      <c r="F3" s="19" t="s">
        <v>6</v>
      </c>
      <c r="G3" s="19" t="s">
        <v>6</v>
      </c>
      <c r="H3" s="18" t="s">
        <v>6</v>
      </c>
      <c r="I3" s="18" t="s">
        <v>6</v>
      </c>
      <c r="J3" s="18" t="s">
        <v>4</v>
      </c>
      <c r="K3" s="148" t="s">
        <v>0</v>
      </c>
    </row>
    <row r="4" spans="1:11" ht="13.5" customHeight="1" thickBot="1">
      <c r="A4" s="20" t="s">
        <v>1</v>
      </c>
      <c r="B4" s="152"/>
      <c r="C4" s="147"/>
      <c r="D4" s="147"/>
      <c r="E4" s="151"/>
      <c r="F4" s="21">
        <v>1</v>
      </c>
      <c r="G4" s="21">
        <v>2</v>
      </c>
      <c r="H4" s="20">
        <v>3</v>
      </c>
      <c r="I4" s="20">
        <v>4</v>
      </c>
      <c r="J4" s="20" t="s">
        <v>234</v>
      </c>
      <c r="K4" s="149"/>
    </row>
    <row r="5" spans="1:11" s="22" customFormat="1" ht="16.5" customHeight="1" thickBot="1">
      <c r="A5" s="158" t="s">
        <v>306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1" s="22" customFormat="1" ht="15" customHeight="1">
      <c r="A6" s="33">
        <v>27</v>
      </c>
      <c r="B6" s="54" t="s">
        <v>46</v>
      </c>
      <c r="C6" s="125" t="s">
        <v>250</v>
      </c>
      <c r="D6" s="35" t="s">
        <v>51</v>
      </c>
      <c r="E6" s="55" t="s">
        <v>21</v>
      </c>
      <c r="F6" s="36">
        <f>1!AG30</f>
        <v>168.07</v>
      </c>
      <c r="G6" s="36">
        <f>2!AG30</f>
        <v>204.11</v>
      </c>
      <c r="H6" s="37">
        <f>3!AG30</f>
        <v>206.32999999999998</v>
      </c>
      <c r="I6" s="75" t="str">
        <f>4!AG30</f>
        <v>nebyl</v>
      </c>
      <c r="J6" s="78">
        <f aca="true" t="shared" si="0" ref="J6:J49">SUM(F6:I6)</f>
        <v>578.51</v>
      </c>
      <c r="K6" s="61">
        <v>1</v>
      </c>
    </row>
    <row r="7" spans="1:11" s="22" customFormat="1" ht="15" customHeight="1">
      <c r="A7" s="38">
        <v>35</v>
      </c>
      <c r="B7" s="56" t="s">
        <v>46</v>
      </c>
      <c r="C7" s="126" t="s">
        <v>44</v>
      </c>
      <c r="D7" s="40" t="s">
        <v>12</v>
      </c>
      <c r="E7" s="57" t="s">
        <v>62</v>
      </c>
      <c r="F7" s="41">
        <f>1!AG38</f>
        <v>168.95</v>
      </c>
      <c r="G7" s="41">
        <f>2!AG38</f>
        <v>201.02</v>
      </c>
      <c r="H7" s="42">
        <f>3!AG38</f>
        <v>208.51</v>
      </c>
      <c r="I7" s="76" t="str">
        <f>4!AG38</f>
        <v>nebyl</v>
      </c>
      <c r="J7" s="79">
        <f t="shared" si="0"/>
        <v>578.48</v>
      </c>
      <c r="K7" s="62">
        <v>2</v>
      </c>
    </row>
    <row r="8" spans="1:11" s="22" customFormat="1" ht="15" customHeight="1">
      <c r="A8" s="38">
        <v>17</v>
      </c>
      <c r="B8" s="56" t="s">
        <v>46</v>
      </c>
      <c r="C8" s="126" t="s">
        <v>238</v>
      </c>
      <c r="D8" s="40" t="s">
        <v>18</v>
      </c>
      <c r="E8" s="57" t="s">
        <v>21</v>
      </c>
      <c r="F8" s="41">
        <f>1!AG20</f>
        <v>173.4</v>
      </c>
      <c r="G8" s="41">
        <f>2!AG20</f>
        <v>191.62</v>
      </c>
      <c r="H8" s="42">
        <f>3!AG20</f>
        <v>211.99</v>
      </c>
      <c r="I8" s="76" t="str">
        <f>4!AG20</f>
        <v>nebyl</v>
      </c>
      <c r="J8" s="79">
        <f t="shared" si="0"/>
        <v>577.01</v>
      </c>
      <c r="K8" s="62">
        <v>3</v>
      </c>
    </row>
    <row r="9" spans="1:11" s="22" customFormat="1" ht="15" customHeight="1">
      <c r="A9" s="38">
        <v>55</v>
      </c>
      <c r="B9" s="56" t="s">
        <v>46</v>
      </c>
      <c r="C9" s="126" t="s">
        <v>69</v>
      </c>
      <c r="D9" s="40" t="s">
        <v>70</v>
      </c>
      <c r="E9" s="57" t="s">
        <v>251</v>
      </c>
      <c r="F9" s="41">
        <f>1!AG58</f>
        <v>172.32999999999998</v>
      </c>
      <c r="G9" s="41">
        <f>2!AG58</f>
        <v>193.38</v>
      </c>
      <c r="H9" s="42">
        <f>3!AG58</f>
        <v>205.45</v>
      </c>
      <c r="I9" s="76" t="str">
        <f>4!AG58</f>
        <v>nebyl</v>
      </c>
      <c r="J9" s="79">
        <f t="shared" si="0"/>
        <v>571.16</v>
      </c>
      <c r="K9" s="62">
        <v>4</v>
      </c>
    </row>
    <row r="10" spans="1:11" s="22" customFormat="1" ht="15" customHeight="1">
      <c r="A10" s="38">
        <v>37</v>
      </c>
      <c r="B10" s="56" t="s">
        <v>46</v>
      </c>
      <c r="C10" s="126" t="s">
        <v>44</v>
      </c>
      <c r="D10" s="40" t="s">
        <v>81</v>
      </c>
      <c r="E10" s="57" t="s">
        <v>62</v>
      </c>
      <c r="F10" s="41">
        <f>1!AG40</f>
        <v>165</v>
      </c>
      <c r="G10" s="41">
        <f>2!AG40</f>
        <v>197.51</v>
      </c>
      <c r="H10" s="42">
        <f>3!AG40</f>
        <v>200.32999999999998</v>
      </c>
      <c r="I10" s="76" t="str">
        <f>4!AG40</f>
        <v>nebyl</v>
      </c>
      <c r="J10" s="79">
        <f t="shared" si="0"/>
        <v>562.8399999999999</v>
      </c>
      <c r="K10" s="62">
        <v>5</v>
      </c>
    </row>
    <row r="11" spans="1:11" s="22" customFormat="1" ht="15" customHeight="1">
      <c r="A11" s="38">
        <v>48</v>
      </c>
      <c r="B11" s="56" t="s">
        <v>46</v>
      </c>
      <c r="C11" s="126" t="s">
        <v>23</v>
      </c>
      <c r="D11" s="40" t="s">
        <v>11</v>
      </c>
      <c r="E11" s="57" t="s">
        <v>58</v>
      </c>
      <c r="F11" s="41">
        <f>1!AG51</f>
        <v>164.73</v>
      </c>
      <c r="G11" s="41">
        <f>2!AG51</f>
        <v>195.05</v>
      </c>
      <c r="H11" s="42">
        <f>3!AG51</f>
        <v>199.15</v>
      </c>
      <c r="I11" s="76" t="str">
        <f>4!AG51</f>
        <v>nebyl</v>
      </c>
      <c r="J11" s="79">
        <f t="shared" si="0"/>
        <v>558.93</v>
      </c>
      <c r="K11" s="62">
        <v>6</v>
      </c>
    </row>
    <row r="12" spans="1:11" s="22" customFormat="1" ht="15" customHeight="1">
      <c r="A12" s="38">
        <v>49</v>
      </c>
      <c r="B12" s="56" t="s">
        <v>46</v>
      </c>
      <c r="C12" s="126" t="s">
        <v>140</v>
      </c>
      <c r="D12" s="40" t="s">
        <v>141</v>
      </c>
      <c r="E12" s="57" t="s">
        <v>62</v>
      </c>
      <c r="F12" s="41">
        <f>1!AG52</f>
        <v>173.8</v>
      </c>
      <c r="G12" s="41">
        <f>2!AG52</f>
        <v>186.67000000000002</v>
      </c>
      <c r="H12" s="42">
        <f>3!AG52</f>
        <v>194.82999999999998</v>
      </c>
      <c r="I12" s="76" t="str">
        <f>4!AG52</f>
        <v>nebyl</v>
      </c>
      <c r="J12" s="79">
        <f t="shared" si="0"/>
        <v>555.3</v>
      </c>
      <c r="K12" s="62">
        <v>7</v>
      </c>
    </row>
    <row r="13" spans="1:11" s="22" customFormat="1" ht="15" customHeight="1">
      <c r="A13" s="38">
        <v>34</v>
      </c>
      <c r="B13" s="56" t="s">
        <v>46</v>
      </c>
      <c r="C13" s="126" t="s">
        <v>116</v>
      </c>
      <c r="D13" s="40" t="s">
        <v>41</v>
      </c>
      <c r="E13" s="57" t="s">
        <v>21</v>
      </c>
      <c r="F13" s="41">
        <f>1!AG37</f>
        <v>163.32999999999998</v>
      </c>
      <c r="G13" s="41">
        <f>2!AG37</f>
        <v>192.91</v>
      </c>
      <c r="H13" s="42">
        <f>3!AG37</f>
        <v>198.57999999999998</v>
      </c>
      <c r="I13" s="76" t="str">
        <f>4!AG37</f>
        <v>nebyl</v>
      </c>
      <c r="J13" s="79">
        <f t="shared" si="0"/>
        <v>554.8199999999999</v>
      </c>
      <c r="K13" s="62">
        <v>8</v>
      </c>
    </row>
    <row r="14" spans="1:11" s="22" customFormat="1" ht="15" customHeight="1">
      <c r="A14" s="38">
        <v>8</v>
      </c>
      <c r="B14" s="56" t="s">
        <v>46</v>
      </c>
      <c r="C14" s="126" t="s">
        <v>80</v>
      </c>
      <c r="D14" s="40" t="s">
        <v>81</v>
      </c>
      <c r="E14" s="57" t="s">
        <v>65</v>
      </c>
      <c r="F14" s="41">
        <f>1!AG11</f>
        <v>155.17000000000002</v>
      </c>
      <c r="G14" s="41">
        <f>2!AG11</f>
        <v>190.35</v>
      </c>
      <c r="H14" s="42">
        <f>3!AG11</f>
        <v>201.04</v>
      </c>
      <c r="I14" s="76" t="str">
        <f>4!AG11</f>
        <v>nebyl</v>
      </c>
      <c r="J14" s="79">
        <f t="shared" si="0"/>
        <v>546.56</v>
      </c>
      <c r="K14" s="62">
        <v>9</v>
      </c>
    </row>
    <row r="15" spans="1:11" s="22" customFormat="1" ht="15" customHeight="1">
      <c r="A15" s="38">
        <v>4</v>
      </c>
      <c r="B15" s="56" t="s">
        <v>46</v>
      </c>
      <c r="C15" s="126" t="s">
        <v>230</v>
      </c>
      <c r="D15" s="40" t="s">
        <v>231</v>
      </c>
      <c r="E15" s="57" t="s">
        <v>76</v>
      </c>
      <c r="F15" s="41">
        <f>1!AG7</f>
        <v>152.5</v>
      </c>
      <c r="G15" s="41">
        <f>2!AG7</f>
        <v>188.74</v>
      </c>
      <c r="H15" s="42">
        <f>3!AG7</f>
        <v>198.55</v>
      </c>
      <c r="I15" s="76" t="str">
        <f>4!AG7</f>
        <v>nebyl</v>
      </c>
      <c r="J15" s="79">
        <f t="shared" si="0"/>
        <v>539.79</v>
      </c>
      <c r="K15" s="62">
        <v>10</v>
      </c>
    </row>
    <row r="16" spans="1:11" s="22" customFormat="1" ht="15" customHeight="1">
      <c r="A16" s="38">
        <v>25</v>
      </c>
      <c r="B16" s="56" t="s">
        <v>46</v>
      </c>
      <c r="C16" s="126" t="s">
        <v>180</v>
      </c>
      <c r="D16" s="40" t="s">
        <v>51</v>
      </c>
      <c r="E16" s="57" t="s">
        <v>21</v>
      </c>
      <c r="F16" s="41">
        <f>1!AG28</f>
        <v>156.35</v>
      </c>
      <c r="G16" s="41">
        <f>2!AG28</f>
        <v>175.76</v>
      </c>
      <c r="H16" s="42">
        <f>3!AG28</f>
        <v>206.82999999999998</v>
      </c>
      <c r="I16" s="76" t="str">
        <f>4!AG28</f>
        <v>nebyl</v>
      </c>
      <c r="J16" s="79">
        <f t="shared" si="0"/>
        <v>538.94</v>
      </c>
      <c r="K16" s="62">
        <v>11</v>
      </c>
    </row>
    <row r="17" spans="1:11" s="22" customFormat="1" ht="15" customHeight="1">
      <c r="A17" s="38">
        <v>41</v>
      </c>
      <c r="B17" s="56" t="s">
        <v>46</v>
      </c>
      <c r="C17" s="126" t="s">
        <v>216</v>
      </c>
      <c r="D17" s="40" t="s">
        <v>68</v>
      </c>
      <c r="E17" s="57" t="s">
        <v>229</v>
      </c>
      <c r="F17" s="41">
        <f>1!AG44</f>
        <v>155.6</v>
      </c>
      <c r="G17" s="41">
        <f>2!AG44</f>
        <v>180.84</v>
      </c>
      <c r="H17" s="42">
        <f>3!AG44</f>
        <v>198.86</v>
      </c>
      <c r="I17" s="76" t="str">
        <f>4!AG44</f>
        <v>nebyl</v>
      </c>
      <c r="J17" s="79">
        <f t="shared" si="0"/>
        <v>535.3</v>
      </c>
      <c r="K17" s="62">
        <v>12</v>
      </c>
    </row>
    <row r="18" spans="1:11" s="22" customFormat="1" ht="15" customHeight="1">
      <c r="A18" s="116">
        <v>33</v>
      </c>
      <c r="B18" s="117" t="s">
        <v>46</v>
      </c>
      <c r="C18" s="127" t="s">
        <v>54</v>
      </c>
      <c r="D18" s="118" t="s">
        <v>55</v>
      </c>
      <c r="E18" s="119" t="s">
        <v>76</v>
      </c>
      <c r="F18" s="120">
        <f>1!AG36</f>
        <v>158.63</v>
      </c>
      <c r="G18" s="120">
        <f>2!AG36</f>
        <v>184.66</v>
      </c>
      <c r="H18" s="121">
        <f>3!AG36</f>
        <v>191.4</v>
      </c>
      <c r="I18" s="122" t="str">
        <f>4!AG36</f>
        <v>nebyl</v>
      </c>
      <c r="J18" s="123">
        <f t="shared" si="0"/>
        <v>534.6899999999999</v>
      </c>
      <c r="K18" s="124">
        <v>13</v>
      </c>
    </row>
    <row r="19" spans="1:11" s="22" customFormat="1" ht="15" customHeight="1">
      <c r="A19" s="38">
        <v>21</v>
      </c>
      <c r="B19" s="56" t="s">
        <v>46</v>
      </c>
      <c r="C19" s="126" t="s">
        <v>246</v>
      </c>
      <c r="D19" s="40" t="s">
        <v>81</v>
      </c>
      <c r="E19" s="57" t="s">
        <v>247</v>
      </c>
      <c r="F19" s="41">
        <f>1!AG24</f>
        <v>143.44</v>
      </c>
      <c r="G19" s="41">
        <f>2!AG24</f>
        <v>185.15</v>
      </c>
      <c r="H19" s="42">
        <f>3!AG24</f>
        <v>203.06</v>
      </c>
      <c r="I19" s="76" t="str">
        <f>4!AG24</f>
        <v>nebyl</v>
      </c>
      <c r="J19" s="79">
        <f t="shared" si="0"/>
        <v>531.6500000000001</v>
      </c>
      <c r="K19" s="62">
        <v>14</v>
      </c>
    </row>
    <row r="20" spans="1:11" s="22" customFormat="1" ht="15" customHeight="1">
      <c r="A20" s="38">
        <v>11</v>
      </c>
      <c r="B20" s="56" t="s">
        <v>46</v>
      </c>
      <c r="C20" s="126" t="s">
        <v>95</v>
      </c>
      <c r="D20" s="40" t="s">
        <v>15</v>
      </c>
      <c r="E20" s="57" t="s">
        <v>58</v>
      </c>
      <c r="F20" s="41">
        <f>1!AG14</f>
        <v>158.57</v>
      </c>
      <c r="G20" s="41">
        <f>2!AG14</f>
        <v>180.07999999999998</v>
      </c>
      <c r="H20" s="42">
        <f>3!AG14</f>
        <v>192.46</v>
      </c>
      <c r="I20" s="76" t="str">
        <f>4!AG14</f>
        <v>nebyl</v>
      </c>
      <c r="J20" s="79">
        <f t="shared" si="0"/>
        <v>531.11</v>
      </c>
      <c r="K20" s="62">
        <v>15</v>
      </c>
    </row>
    <row r="21" spans="1:11" s="22" customFormat="1" ht="15" customHeight="1">
      <c r="A21" s="38">
        <v>20</v>
      </c>
      <c r="B21" s="56" t="s">
        <v>46</v>
      </c>
      <c r="C21" s="126" t="s">
        <v>173</v>
      </c>
      <c r="D21" s="40" t="s">
        <v>61</v>
      </c>
      <c r="E21" s="57" t="s">
        <v>96</v>
      </c>
      <c r="F21" s="41">
        <f>1!AG23</f>
        <v>170.55</v>
      </c>
      <c r="G21" s="41">
        <f>2!AG23</f>
        <v>160.54</v>
      </c>
      <c r="H21" s="42">
        <f>3!AG23</f>
        <v>197.26</v>
      </c>
      <c r="I21" s="76" t="str">
        <f>4!AG23</f>
        <v>nebyl</v>
      </c>
      <c r="J21" s="79">
        <f t="shared" si="0"/>
        <v>528.35</v>
      </c>
      <c r="K21" s="62">
        <v>16</v>
      </c>
    </row>
    <row r="22" spans="1:11" s="22" customFormat="1" ht="15" customHeight="1">
      <c r="A22" s="38">
        <v>44</v>
      </c>
      <c r="B22" s="56" t="s">
        <v>46</v>
      </c>
      <c r="C22" s="126" t="s">
        <v>36</v>
      </c>
      <c r="D22" s="40" t="s">
        <v>17</v>
      </c>
      <c r="E22" s="57" t="s">
        <v>58</v>
      </c>
      <c r="F22" s="41">
        <f>1!AG47</f>
        <v>146.9</v>
      </c>
      <c r="G22" s="41">
        <f>2!AG47</f>
        <v>185.71</v>
      </c>
      <c r="H22" s="42">
        <f>3!AG47</f>
        <v>195.37</v>
      </c>
      <c r="I22" s="76" t="str">
        <f>4!AG47</f>
        <v>nebyl</v>
      </c>
      <c r="J22" s="79">
        <f t="shared" si="0"/>
        <v>527.98</v>
      </c>
      <c r="K22" s="62">
        <v>17</v>
      </c>
    </row>
    <row r="23" spans="1:11" s="22" customFormat="1" ht="15" customHeight="1">
      <c r="A23" s="38">
        <v>43</v>
      </c>
      <c r="B23" s="56" t="s">
        <v>46</v>
      </c>
      <c r="C23" s="126" t="s">
        <v>273</v>
      </c>
      <c r="D23" s="40" t="s">
        <v>68</v>
      </c>
      <c r="E23" s="57" t="s">
        <v>248</v>
      </c>
      <c r="F23" s="41">
        <f>1!AG46</f>
        <v>163.2</v>
      </c>
      <c r="G23" s="41">
        <f>2!AG46</f>
        <v>187.45</v>
      </c>
      <c r="H23" s="42">
        <f>3!AG46</f>
        <v>176.71</v>
      </c>
      <c r="I23" s="76" t="str">
        <f>4!AG46</f>
        <v>nebyl</v>
      </c>
      <c r="J23" s="79">
        <f t="shared" si="0"/>
        <v>527.36</v>
      </c>
      <c r="K23" s="62">
        <v>18</v>
      </c>
    </row>
    <row r="24" spans="1:11" s="22" customFormat="1" ht="15" customHeight="1">
      <c r="A24" s="38">
        <v>30</v>
      </c>
      <c r="B24" s="56" t="s">
        <v>46</v>
      </c>
      <c r="C24" s="126" t="s">
        <v>274</v>
      </c>
      <c r="D24" s="40" t="s">
        <v>60</v>
      </c>
      <c r="E24" s="57" t="s">
        <v>275</v>
      </c>
      <c r="F24" s="41">
        <f>1!AG33</f>
        <v>152.05</v>
      </c>
      <c r="G24" s="41">
        <f>2!AG33</f>
        <v>188.57999999999998</v>
      </c>
      <c r="H24" s="42">
        <f>3!AG33</f>
        <v>185.62</v>
      </c>
      <c r="I24" s="76" t="str">
        <f>4!AG33</f>
        <v>nebyl</v>
      </c>
      <c r="J24" s="79">
        <f t="shared" si="0"/>
        <v>526.25</v>
      </c>
      <c r="K24" s="62">
        <v>19</v>
      </c>
    </row>
    <row r="25" spans="1:11" s="22" customFormat="1" ht="15" customHeight="1">
      <c r="A25" s="38">
        <v>1</v>
      </c>
      <c r="B25" s="56" t="s">
        <v>46</v>
      </c>
      <c r="C25" s="126" t="s">
        <v>67</v>
      </c>
      <c r="D25" s="40" t="s">
        <v>68</v>
      </c>
      <c r="E25" s="57" t="s">
        <v>158</v>
      </c>
      <c r="F25" s="41">
        <f>1!AG4</f>
        <v>147.22</v>
      </c>
      <c r="G25" s="41">
        <f>2!AG4</f>
        <v>179.62</v>
      </c>
      <c r="H25" s="42">
        <f>3!AG4</f>
        <v>198.76</v>
      </c>
      <c r="I25" s="76" t="str">
        <f>4!AG4</f>
        <v>nebyl</v>
      </c>
      <c r="J25" s="79">
        <f t="shared" si="0"/>
        <v>525.6</v>
      </c>
      <c r="K25" s="62">
        <v>20</v>
      </c>
    </row>
    <row r="26" spans="1:11" s="22" customFormat="1" ht="15" customHeight="1">
      <c r="A26" s="38">
        <v>23</v>
      </c>
      <c r="B26" s="56" t="s">
        <v>46</v>
      </c>
      <c r="C26" s="126" t="s">
        <v>180</v>
      </c>
      <c r="D26" s="40" t="s">
        <v>60</v>
      </c>
      <c r="E26" s="57" t="s">
        <v>303</v>
      </c>
      <c r="F26" s="41">
        <f>1!AG26</f>
        <v>153.36</v>
      </c>
      <c r="G26" s="41">
        <f>2!AG26</f>
        <v>178.99</v>
      </c>
      <c r="H26" s="42">
        <f>3!AG26</f>
        <v>190.54</v>
      </c>
      <c r="I26" s="76" t="str">
        <f>4!AG26</f>
        <v>nebyl</v>
      </c>
      <c r="J26" s="79">
        <f t="shared" si="0"/>
        <v>522.89</v>
      </c>
      <c r="K26" s="62">
        <v>21</v>
      </c>
    </row>
    <row r="27" spans="1:11" s="22" customFormat="1" ht="15" customHeight="1">
      <c r="A27" s="38">
        <v>28</v>
      </c>
      <c r="B27" s="56" t="s">
        <v>46</v>
      </c>
      <c r="C27" s="126" t="s">
        <v>107</v>
      </c>
      <c r="D27" s="40" t="s">
        <v>108</v>
      </c>
      <c r="E27" s="57" t="s">
        <v>103</v>
      </c>
      <c r="F27" s="41">
        <f>1!AG31</f>
        <v>159.47</v>
      </c>
      <c r="G27" s="41">
        <f>2!AG31</f>
        <v>174.97</v>
      </c>
      <c r="H27" s="42">
        <f>3!AG31</f>
        <v>183.46</v>
      </c>
      <c r="I27" s="76" t="str">
        <f>4!AG31</f>
        <v>nebyl</v>
      </c>
      <c r="J27" s="79">
        <f t="shared" si="0"/>
        <v>517.9</v>
      </c>
      <c r="K27" s="62">
        <v>22</v>
      </c>
    </row>
    <row r="28" spans="1:11" s="22" customFormat="1" ht="15" customHeight="1">
      <c r="A28" s="38">
        <v>12</v>
      </c>
      <c r="B28" s="56" t="s">
        <v>46</v>
      </c>
      <c r="C28" s="126" t="s">
        <v>14</v>
      </c>
      <c r="D28" s="40" t="s">
        <v>18</v>
      </c>
      <c r="E28" s="57" t="s">
        <v>96</v>
      </c>
      <c r="F28" s="41">
        <f>1!AG15</f>
        <v>149.1</v>
      </c>
      <c r="G28" s="41">
        <f>2!AG15</f>
        <v>169.43</v>
      </c>
      <c r="H28" s="42">
        <f>3!AG15</f>
        <v>193.25</v>
      </c>
      <c r="I28" s="76" t="str">
        <f>4!AG15</f>
        <v>nebyl</v>
      </c>
      <c r="J28" s="79">
        <f t="shared" si="0"/>
        <v>511.78</v>
      </c>
      <c r="K28" s="62">
        <v>23</v>
      </c>
    </row>
    <row r="29" spans="1:11" s="22" customFormat="1" ht="15" customHeight="1">
      <c r="A29" s="38">
        <v>19</v>
      </c>
      <c r="B29" s="56" t="s">
        <v>46</v>
      </c>
      <c r="C29" s="126" t="s">
        <v>253</v>
      </c>
      <c r="D29" s="40" t="s">
        <v>16</v>
      </c>
      <c r="E29" s="57" t="s">
        <v>21</v>
      </c>
      <c r="F29" s="41">
        <f>1!AG22</f>
        <v>147.07999999999998</v>
      </c>
      <c r="G29" s="41">
        <f>2!AG22</f>
        <v>162.49</v>
      </c>
      <c r="H29" s="42">
        <f>3!AG22</f>
        <v>187.5</v>
      </c>
      <c r="I29" s="76" t="str">
        <f>4!AG22</f>
        <v>nebyl</v>
      </c>
      <c r="J29" s="79">
        <f t="shared" si="0"/>
        <v>497.07</v>
      </c>
      <c r="K29" s="62">
        <v>24</v>
      </c>
    </row>
    <row r="30" spans="1:11" s="22" customFormat="1" ht="15" customHeight="1">
      <c r="A30" s="38">
        <v>13</v>
      </c>
      <c r="B30" s="56" t="s">
        <v>46</v>
      </c>
      <c r="C30" s="126" t="s">
        <v>97</v>
      </c>
      <c r="D30" s="40" t="s">
        <v>98</v>
      </c>
      <c r="E30" s="57" t="s">
        <v>22</v>
      </c>
      <c r="F30" s="41">
        <f>1!AG16</f>
        <v>150.42000000000002</v>
      </c>
      <c r="G30" s="41">
        <f>2!AG16</f>
        <v>171.47</v>
      </c>
      <c r="H30" s="42">
        <f>3!AG16</f>
        <v>173.68</v>
      </c>
      <c r="I30" s="76" t="str">
        <f>4!AG16</f>
        <v>nebyl</v>
      </c>
      <c r="J30" s="79">
        <f t="shared" si="0"/>
        <v>495.57</v>
      </c>
      <c r="K30" s="62">
        <v>25</v>
      </c>
    </row>
    <row r="31" spans="1:11" s="22" customFormat="1" ht="15" customHeight="1">
      <c r="A31" s="38">
        <v>52</v>
      </c>
      <c r="B31" s="56" t="s">
        <v>46</v>
      </c>
      <c r="C31" s="126" t="s">
        <v>298</v>
      </c>
      <c r="D31" s="40" t="s">
        <v>68</v>
      </c>
      <c r="E31" s="57" t="s">
        <v>299</v>
      </c>
      <c r="F31" s="41">
        <f>1!AG55</f>
        <v>148.07</v>
      </c>
      <c r="G31" s="41">
        <f>2!AG55</f>
        <v>162.5</v>
      </c>
      <c r="H31" s="42">
        <f>3!AG55</f>
        <v>181.81</v>
      </c>
      <c r="I31" s="76" t="str">
        <f>4!AG55</f>
        <v>nebyl</v>
      </c>
      <c r="J31" s="79">
        <f t="shared" si="0"/>
        <v>492.38</v>
      </c>
      <c r="K31" s="62">
        <v>26</v>
      </c>
    </row>
    <row r="32" spans="1:11" s="22" customFormat="1" ht="15" customHeight="1">
      <c r="A32" s="38">
        <v>10</v>
      </c>
      <c r="B32" s="56" t="s">
        <v>46</v>
      </c>
      <c r="C32" s="126" t="s">
        <v>59</v>
      </c>
      <c r="D32" s="40" t="s">
        <v>60</v>
      </c>
      <c r="E32" s="57" t="s">
        <v>21</v>
      </c>
      <c r="F32" s="41">
        <f>1!AG13</f>
        <v>138.05</v>
      </c>
      <c r="G32" s="41">
        <f>2!AG13</f>
        <v>172.34</v>
      </c>
      <c r="H32" s="42">
        <f>3!AG13</f>
        <v>180.95</v>
      </c>
      <c r="I32" s="76" t="str">
        <f>4!AG13</f>
        <v>nebyl</v>
      </c>
      <c r="J32" s="79">
        <f t="shared" si="0"/>
        <v>491.34</v>
      </c>
      <c r="K32" s="62">
        <v>27</v>
      </c>
    </row>
    <row r="33" spans="1:11" s="22" customFormat="1" ht="15" customHeight="1">
      <c r="A33" s="38">
        <v>6</v>
      </c>
      <c r="B33" s="56" t="s">
        <v>46</v>
      </c>
      <c r="C33" s="39" t="s">
        <v>220</v>
      </c>
      <c r="D33" s="40" t="s">
        <v>68</v>
      </c>
      <c r="E33" s="57" t="s">
        <v>248</v>
      </c>
      <c r="F33" s="41">
        <f>1!AG9</f>
        <v>148.98</v>
      </c>
      <c r="G33" s="41">
        <f>2!AG9</f>
        <v>167.84</v>
      </c>
      <c r="H33" s="42">
        <f>3!AG9</f>
        <v>173.75</v>
      </c>
      <c r="I33" s="76" t="str">
        <f>4!AG9</f>
        <v>nebyl</v>
      </c>
      <c r="J33" s="79">
        <f t="shared" si="0"/>
        <v>490.57</v>
      </c>
      <c r="K33" s="62">
        <v>28</v>
      </c>
    </row>
    <row r="34" spans="1:11" s="22" customFormat="1" ht="15" customHeight="1">
      <c r="A34" s="38">
        <v>31</v>
      </c>
      <c r="B34" s="56" t="s">
        <v>46</v>
      </c>
      <c r="C34" s="126" t="s">
        <v>155</v>
      </c>
      <c r="D34" s="40" t="s">
        <v>106</v>
      </c>
      <c r="E34" s="57" t="s">
        <v>156</v>
      </c>
      <c r="F34" s="41">
        <f>1!AG34</f>
        <v>153.03</v>
      </c>
      <c r="G34" s="41">
        <f>2!AG34</f>
        <v>175.62</v>
      </c>
      <c r="H34" s="42">
        <f>3!AG34</f>
        <v>159.84</v>
      </c>
      <c r="I34" s="76" t="str">
        <f>4!AG34</f>
        <v>nebyl</v>
      </c>
      <c r="J34" s="79">
        <f t="shared" si="0"/>
        <v>488.49</v>
      </c>
      <c r="K34" s="62">
        <v>29</v>
      </c>
    </row>
    <row r="35" spans="1:11" s="22" customFormat="1" ht="15" customHeight="1">
      <c r="A35" s="38">
        <v>5</v>
      </c>
      <c r="B35" s="56" t="s">
        <v>46</v>
      </c>
      <c r="C35" s="126" t="s">
        <v>43</v>
      </c>
      <c r="D35" s="40" t="s">
        <v>29</v>
      </c>
      <c r="E35" s="57" t="s">
        <v>58</v>
      </c>
      <c r="F35" s="41">
        <f>1!AG8</f>
        <v>150.46</v>
      </c>
      <c r="G35" s="41">
        <f>2!AG8</f>
        <v>153.09</v>
      </c>
      <c r="H35" s="42">
        <f>3!AG8</f>
        <v>181.31</v>
      </c>
      <c r="I35" s="76" t="str">
        <f>4!AG8</f>
        <v>nebyl</v>
      </c>
      <c r="J35" s="79">
        <f t="shared" si="0"/>
        <v>484.86</v>
      </c>
      <c r="K35" s="62">
        <v>30</v>
      </c>
    </row>
    <row r="36" spans="1:11" s="22" customFormat="1" ht="15" customHeight="1">
      <c r="A36" s="38">
        <v>57</v>
      </c>
      <c r="B36" s="56" t="s">
        <v>46</v>
      </c>
      <c r="C36" s="126" t="s">
        <v>92</v>
      </c>
      <c r="D36" s="40" t="s">
        <v>37</v>
      </c>
      <c r="E36" s="57" t="s">
        <v>304</v>
      </c>
      <c r="F36" s="41">
        <f>1!AG60</f>
        <v>162.62</v>
      </c>
      <c r="G36" s="41">
        <f>2!AG60</f>
        <v>140.89</v>
      </c>
      <c r="H36" s="42">
        <f>3!AG60</f>
        <v>178.13</v>
      </c>
      <c r="I36" s="76" t="str">
        <f>4!AG60</f>
        <v>nebyl</v>
      </c>
      <c r="J36" s="79">
        <f t="shared" si="0"/>
        <v>481.64</v>
      </c>
      <c r="K36" s="62">
        <v>31</v>
      </c>
    </row>
    <row r="37" spans="1:11" s="22" customFormat="1" ht="15" customHeight="1">
      <c r="A37" s="38">
        <v>7</v>
      </c>
      <c r="B37" s="56" t="s">
        <v>46</v>
      </c>
      <c r="C37" s="126" t="s">
        <v>19</v>
      </c>
      <c r="D37" s="40" t="s">
        <v>12</v>
      </c>
      <c r="E37" s="57" t="s">
        <v>58</v>
      </c>
      <c r="F37" s="41">
        <f>1!AG10</f>
        <v>159.8</v>
      </c>
      <c r="G37" s="41">
        <f>2!AG10</f>
        <v>136.85</v>
      </c>
      <c r="H37" s="42">
        <f>3!AG10</f>
        <v>184.24</v>
      </c>
      <c r="I37" s="76" t="str">
        <f>4!AG10</f>
        <v>nebyl</v>
      </c>
      <c r="J37" s="79">
        <f t="shared" si="0"/>
        <v>480.89</v>
      </c>
      <c r="K37" s="62">
        <v>32</v>
      </c>
    </row>
    <row r="38" spans="1:11" s="22" customFormat="1" ht="15" customHeight="1">
      <c r="A38" s="38">
        <v>40</v>
      </c>
      <c r="B38" s="56" t="s">
        <v>46</v>
      </c>
      <c r="C38" s="126" t="s">
        <v>216</v>
      </c>
      <c r="D38" s="40" t="s">
        <v>231</v>
      </c>
      <c r="E38" s="57" t="s">
        <v>76</v>
      </c>
      <c r="F38" s="41">
        <f>1!AG43</f>
        <v>143.07999999999998</v>
      </c>
      <c r="G38" s="41">
        <f>2!AG43</f>
        <v>150.7</v>
      </c>
      <c r="H38" s="42">
        <f>3!AG43</f>
        <v>176.4</v>
      </c>
      <c r="I38" s="76" t="str">
        <f>4!AG43</f>
        <v>nebyl</v>
      </c>
      <c r="J38" s="79">
        <f t="shared" si="0"/>
        <v>470.17999999999995</v>
      </c>
      <c r="K38" s="62">
        <v>33</v>
      </c>
    </row>
    <row r="39" spans="1:11" s="22" customFormat="1" ht="15" customHeight="1">
      <c r="A39" s="38">
        <v>14</v>
      </c>
      <c r="B39" s="56" t="s">
        <v>46</v>
      </c>
      <c r="C39" s="126" t="s">
        <v>47</v>
      </c>
      <c r="D39" s="40" t="s">
        <v>48</v>
      </c>
      <c r="E39" s="57" t="s">
        <v>22</v>
      </c>
      <c r="F39" s="41">
        <f>1!AG17</f>
        <v>141.78</v>
      </c>
      <c r="G39" s="41">
        <f>2!AG17</f>
        <v>158.65</v>
      </c>
      <c r="H39" s="42">
        <f>3!AG17</f>
        <v>167.77</v>
      </c>
      <c r="I39" s="76" t="str">
        <f>4!AG17</f>
        <v>nebyl</v>
      </c>
      <c r="J39" s="79">
        <f t="shared" si="0"/>
        <v>468.20000000000005</v>
      </c>
      <c r="K39" s="62">
        <v>34</v>
      </c>
    </row>
    <row r="40" spans="1:11" s="22" customFormat="1" ht="15" customHeight="1">
      <c r="A40" s="38">
        <v>53</v>
      </c>
      <c r="B40" s="56" t="s">
        <v>46</v>
      </c>
      <c r="C40" s="126" t="s">
        <v>27</v>
      </c>
      <c r="D40" s="40" t="s">
        <v>13</v>
      </c>
      <c r="E40" s="57" t="s">
        <v>21</v>
      </c>
      <c r="F40" s="41">
        <f>1!AG56</f>
        <v>115.82</v>
      </c>
      <c r="G40" s="41">
        <f>2!AG56</f>
        <v>161.06</v>
      </c>
      <c r="H40" s="42">
        <f>3!AG56</f>
        <v>187.29</v>
      </c>
      <c r="I40" s="76" t="str">
        <f>4!AG56</f>
        <v>nebyl</v>
      </c>
      <c r="J40" s="79">
        <f t="shared" si="0"/>
        <v>464.16999999999996</v>
      </c>
      <c r="K40" s="62">
        <v>35</v>
      </c>
    </row>
    <row r="41" spans="1:11" s="22" customFormat="1" ht="15" customHeight="1">
      <c r="A41" s="38">
        <v>3</v>
      </c>
      <c r="B41" s="56" t="s">
        <v>46</v>
      </c>
      <c r="C41" s="126" t="s">
        <v>72</v>
      </c>
      <c r="D41" s="40" t="s">
        <v>12</v>
      </c>
      <c r="E41" s="57" t="s">
        <v>248</v>
      </c>
      <c r="F41" s="41">
        <f>1!AG6</f>
        <v>130.32</v>
      </c>
      <c r="G41" s="41">
        <f>2!AG6</f>
        <v>166.32</v>
      </c>
      <c r="H41" s="42">
        <f>3!AG6</f>
        <v>167.5</v>
      </c>
      <c r="I41" s="76" t="str">
        <f>4!AG6</f>
        <v>nebyl</v>
      </c>
      <c r="J41" s="79">
        <f t="shared" si="0"/>
        <v>464.14</v>
      </c>
      <c r="K41" s="62">
        <v>36</v>
      </c>
    </row>
    <row r="42" spans="1:11" s="22" customFormat="1" ht="15" customHeight="1">
      <c r="A42" s="38">
        <v>47</v>
      </c>
      <c r="B42" s="56" t="s">
        <v>46</v>
      </c>
      <c r="C42" s="126" t="s">
        <v>240</v>
      </c>
      <c r="D42" s="40" t="s">
        <v>241</v>
      </c>
      <c r="E42" s="57" t="s">
        <v>206</v>
      </c>
      <c r="F42" s="41">
        <f>1!AG50</f>
        <v>146.3</v>
      </c>
      <c r="G42" s="41">
        <f>2!AG50</f>
        <v>145.57999999999998</v>
      </c>
      <c r="H42" s="42">
        <f>3!AG50</f>
        <v>169.52</v>
      </c>
      <c r="I42" s="76" t="str">
        <f>4!AG50</f>
        <v>nebyl</v>
      </c>
      <c r="J42" s="79">
        <f t="shared" si="0"/>
        <v>461.4</v>
      </c>
      <c r="K42" s="62">
        <v>37</v>
      </c>
    </row>
    <row r="43" spans="1:11" s="22" customFormat="1" ht="15" customHeight="1">
      <c r="A43" s="38">
        <v>16</v>
      </c>
      <c r="B43" s="56" t="s">
        <v>46</v>
      </c>
      <c r="C43" s="126" t="s">
        <v>245</v>
      </c>
      <c r="D43" s="40" t="s">
        <v>61</v>
      </c>
      <c r="E43" s="57" t="s">
        <v>21</v>
      </c>
      <c r="F43" s="41">
        <f>1!AG19</f>
        <v>154.36</v>
      </c>
      <c r="G43" s="41">
        <f>2!AG19</f>
        <v>114.34</v>
      </c>
      <c r="H43" s="42">
        <f>3!AG19</f>
        <v>191.57999999999998</v>
      </c>
      <c r="I43" s="76" t="str">
        <f>4!AG19</f>
        <v>nebyl</v>
      </c>
      <c r="J43" s="79">
        <f t="shared" si="0"/>
        <v>460.28000000000003</v>
      </c>
      <c r="K43" s="62">
        <v>38</v>
      </c>
    </row>
    <row r="44" spans="1:11" s="22" customFormat="1" ht="15" customHeight="1">
      <c r="A44" s="116">
        <v>54</v>
      </c>
      <c r="B44" s="117" t="s">
        <v>46</v>
      </c>
      <c r="C44" s="127" t="s">
        <v>31</v>
      </c>
      <c r="D44" s="118" t="s">
        <v>32</v>
      </c>
      <c r="E44" s="119" t="s">
        <v>21</v>
      </c>
      <c r="F44" s="120">
        <f>1!AG57</f>
        <v>127.62</v>
      </c>
      <c r="G44" s="120">
        <f>2!AG57</f>
        <v>140.38</v>
      </c>
      <c r="H44" s="121">
        <f>3!AG57</f>
        <v>180.14</v>
      </c>
      <c r="I44" s="122" t="str">
        <f>4!AG57</f>
        <v>nebyl</v>
      </c>
      <c r="J44" s="123">
        <f t="shared" si="0"/>
        <v>448.14</v>
      </c>
      <c r="K44" s="124">
        <v>39</v>
      </c>
    </row>
    <row r="45" spans="1:11" s="22" customFormat="1" ht="15" customHeight="1">
      <c r="A45" s="116">
        <v>56</v>
      </c>
      <c r="B45" s="117" t="s">
        <v>46</v>
      </c>
      <c r="C45" s="127" t="s">
        <v>289</v>
      </c>
      <c r="D45" s="118" t="s">
        <v>290</v>
      </c>
      <c r="E45" s="119" t="s">
        <v>291</v>
      </c>
      <c r="F45" s="120">
        <f>1!AG59</f>
        <v>122.69</v>
      </c>
      <c r="G45" s="120">
        <f>2!AG59</f>
        <v>157.84</v>
      </c>
      <c r="H45" s="121">
        <f>3!AG59</f>
        <v>163.13</v>
      </c>
      <c r="I45" s="122" t="str">
        <f>4!AG59</f>
        <v>nebyl</v>
      </c>
      <c r="J45" s="123">
        <f t="shared" si="0"/>
        <v>443.65999999999997</v>
      </c>
      <c r="K45" s="124">
        <v>40</v>
      </c>
    </row>
    <row r="46" spans="1:11" s="22" customFormat="1" ht="15" customHeight="1">
      <c r="A46" s="38">
        <v>46</v>
      </c>
      <c r="B46" s="56" t="s">
        <v>46</v>
      </c>
      <c r="C46" s="126" t="s">
        <v>134</v>
      </c>
      <c r="D46" s="40" t="s">
        <v>102</v>
      </c>
      <c r="E46" s="57" t="s">
        <v>58</v>
      </c>
      <c r="F46" s="41">
        <f>1!AG49</f>
        <v>147.82</v>
      </c>
      <c r="G46" s="41">
        <f>2!AG49</f>
        <v>153.91</v>
      </c>
      <c r="H46" s="42">
        <f>3!AG49</f>
        <v>127.55</v>
      </c>
      <c r="I46" s="76" t="str">
        <f>4!AG49</f>
        <v>nebyl</v>
      </c>
      <c r="J46" s="79">
        <f t="shared" si="0"/>
        <v>429.28000000000003</v>
      </c>
      <c r="K46" s="62">
        <v>41</v>
      </c>
    </row>
    <row r="47" spans="1:11" s="22" customFormat="1" ht="15" customHeight="1">
      <c r="A47" s="38">
        <v>51</v>
      </c>
      <c r="B47" s="56" t="s">
        <v>46</v>
      </c>
      <c r="C47" s="126" t="s">
        <v>147</v>
      </c>
      <c r="D47" s="40" t="s">
        <v>61</v>
      </c>
      <c r="E47" s="57" t="s">
        <v>248</v>
      </c>
      <c r="F47" s="41">
        <f>1!AG54</f>
        <v>117.3</v>
      </c>
      <c r="G47" s="41">
        <f>2!AG54</f>
        <v>138.16</v>
      </c>
      <c r="H47" s="42">
        <f>3!AG54</f>
        <v>155.94</v>
      </c>
      <c r="I47" s="76" t="str">
        <f>4!AG54</f>
        <v>nebyl</v>
      </c>
      <c r="J47" s="79">
        <f t="shared" si="0"/>
        <v>411.4</v>
      </c>
      <c r="K47" s="62">
        <v>42</v>
      </c>
    </row>
    <row r="48" spans="1:11" s="22" customFormat="1" ht="15" customHeight="1">
      <c r="A48" s="38">
        <v>15</v>
      </c>
      <c r="B48" s="56" t="s">
        <v>46</v>
      </c>
      <c r="C48" s="126" t="s">
        <v>302</v>
      </c>
      <c r="D48" s="40" t="s">
        <v>49</v>
      </c>
      <c r="E48" s="57" t="s">
        <v>21</v>
      </c>
      <c r="F48" s="41">
        <f>1!AG18</f>
        <v>115.38</v>
      </c>
      <c r="G48" s="41">
        <f>2!AG18</f>
        <v>151.3</v>
      </c>
      <c r="H48" s="42">
        <f>3!AG18</f>
        <v>143.56</v>
      </c>
      <c r="I48" s="76" t="str">
        <f>4!AG18</f>
        <v>nebyl</v>
      </c>
      <c r="J48" s="79">
        <f t="shared" si="0"/>
        <v>410.24</v>
      </c>
      <c r="K48" s="62">
        <v>43</v>
      </c>
    </row>
    <row r="49" spans="1:11" s="22" customFormat="1" ht="15" customHeight="1" thickBot="1">
      <c r="A49" s="38">
        <v>39</v>
      </c>
      <c r="B49" s="56" t="s">
        <v>46</v>
      </c>
      <c r="C49" s="126" t="s">
        <v>301</v>
      </c>
      <c r="D49" s="40" t="s">
        <v>18</v>
      </c>
      <c r="E49" s="57" t="s">
        <v>103</v>
      </c>
      <c r="F49" s="41">
        <f>1!AG42</f>
        <v>148.99</v>
      </c>
      <c r="G49" s="41">
        <f>2!AG42</f>
        <v>140.34</v>
      </c>
      <c r="H49" s="42">
        <f>3!AG42</f>
        <v>112.24</v>
      </c>
      <c r="I49" s="76" t="str">
        <f>4!AG42</f>
        <v>nebyl</v>
      </c>
      <c r="J49" s="79">
        <f t="shared" si="0"/>
        <v>401.57000000000005</v>
      </c>
      <c r="K49" s="62">
        <v>44</v>
      </c>
    </row>
    <row r="50" spans="1:11" s="22" customFormat="1" ht="16.5" customHeight="1" thickBot="1">
      <c r="A50" s="158" t="s">
        <v>307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s="22" customFormat="1" ht="15" customHeight="1">
      <c r="A51" s="33">
        <v>36</v>
      </c>
      <c r="B51" s="54" t="s">
        <v>300</v>
      </c>
      <c r="C51" s="125" t="s">
        <v>44</v>
      </c>
      <c r="D51" s="35" t="s">
        <v>12</v>
      </c>
      <c r="E51" s="55" t="s">
        <v>62</v>
      </c>
      <c r="F51" s="36">
        <f>1!AG39</f>
        <v>159.41</v>
      </c>
      <c r="G51" s="36">
        <f>2!AG39</f>
        <v>179.17000000000002</v>
      </c>
      <c r="H51" s="37">
        <f>3!AG39</f>
        <v>198.24</v>
      </c>
      <c r="I51" s="75" t="str">
        <f>4!AG39</f>
        <v>nebyl</v>
      </c>
      <c r="J51" s="78">
        <f aca="true" t="shared" si="1" ref="J51:J63">SUM(F51:I51)</f>
        <v>536.82</v>
      </c>
      <c r="K51" s="61">
        <v>1</v>
      </c>
    </row>
    <row r="52" spans="1:11" s="22" customFormat="1" ht="15" customHeight="1">
      <c r="A52" s="38">
        <v>38</v>
      </c>
      <c r="B52" s="56" t="s">
        <v>300</v>
      </c>
      <c r="C52" s="126" t="s">
        <v>44</v>
      </c>
      <c r="D52" s="40" t="s">
        <v>81</v>
      </c>
      <c r="E52" s="57" t="s">
        <v>62</v>
      </c>
      <c r="F52" s="41">
        <f>1!AG41</f>
        <v>159.35</v>
      </c>
      <c r="G52" s="41">
        <f>2!AG41</f>
        <v>180.73</v>
      </c>
      <c r="H52" s="42">
        <f>3!AG41</f>
        <v>191.47</v>
      </c>
      <c r="I52" s="76" t="str">
        <f>4!AG41</f>
        <v>nebyl</v>
      </c>
      <c r="J52" s="79">
        <f t="shared" si="1"/>
        <v>531.55</v>
      </c>
      <c r="K52" s="62">
        <v>2</v>
      </c>
    </row>
    <row r="53" spans="1:11" s="22" customFormat="1" ht="15" customHeight="1">
      <c r="A53" s="38">
        <v>22</v>
      </c>
      <c r="B53" s="56" t="s">
        <v>300</v>
      </c>
      <c r="C53" s="126" t="s">
        <v>246</v>
      </c>
      <c r="D53" s="40" t="s">
        <v>81</v>
      </c>
      <c r="E53" s="57" t="s">
        <v>247</v>
      </c>
      <c r="F53" s="41">
        <f>1!AG25</f>
        <v>151.28</v>
      </c>
      <c r="G53" s="41">
        <f>2!AG25</f>
        <v>171.1</v>
      </c>
      <c r="H53" s="42">
        <f>3!AG25</f>
        <v>197.7</v>
      </c>
      <c r="I53" s="76" t="str">
        <f>4!AG25</f>
        <v>nebyl</v>
      </c>
      <c r="J53" s="79">
        <f t="shared" si="1"/>
        <v>520.0799999999999</v>
      </c>
      <c r="K53" s="62">
        <v>3</v>
      </c>
    </row>
    <row r="54" spans="1:11" s="22" customFormat="1" ht="15" customHeight="1">
      <c r="A54" s="38">
        <v>18</v>
      </c>
      <c r="B54" s="56" t="s">
        <v>300</v>
      </c>
      <c r="C54" s="126" t="s">
        <v>238</v>
      </c>
      <c r="D54" s="40" t="s">
        <v>18</v>
      </c>
      <c r="E54" s="57" t="s">
        <v>21</v>
      </c>
      <c r="F54" s="41">
        <f>1!AG21</f>
        <v>156.39</v>
      </c>
      <c r="G54" s="41">
        <f>2!AG21</f>
        <v>177.46</v>
      </c>
      <c r="H54" s="42">
        <f>3!AG21</f>
        <v>182.65</v>
      </c>
      <c r="I54" s="76" t="str">
        <f>4!AG21</f>
        <v>nebyl</v>
      </c>
      <c r="J54" s="79">
        <f t="shared" si="1"/>
        <v>516.5</v>
      </c>
      <c r="K54" s="62">
        <v>4</v>
      </c>
    </row>
    <row r="55" spans="1:11" s="22" customFormat="1" ht="15" customHeight="1">
      <c r="A55" s="38">
        <v>9</v>
      </c>
      <c r="B55" s="56" t="s">
        <v>300</v>
      </c>
      <c r="C55" s="126" t="s">
        <v>80</v>
      </c>
      <c r="D55" s="40" t="s">
        <v>81</v>
      </c>
      <c r="E55" s="57" t="s">
        <v>65</v>
      </c>
      <c r="F55" s="41">
        <f>1!AG12</f>
        <v>143.95</v>
      </c>
      <c r="G55" s="41">
        <f>2!AG12</f>
        <v>181.7</v>
      </c>
      <c r="H55" s="42">
        <f>3!AG12</f>
        <v>186.39</v>
      </c>
      <c r="I55" s="76" t="str">
        <f>4!AG12</f>
        <v>nebyl</v>
      </c>
      <c r="J55" s="79">
        <f t="shared" si="1"/>
        <v>512.04</v>
      </c>
      <c r="K55" s="62">
        <v>5</v>
      </c>
    </row>
    <row r="56" spans="1:11" s="22" customFormat="1" ht="15" customHeight="1">
      <c r="A56" s="38">
        <v>29</v>
      </c>
      <c r="B56" s="56" t="s">
        <v>300</v>
      </c>
      <c r="C56" s="126" t="s">
        <v>107</v>
      </c>
      <c r="D56" s="40" t="s">
        <v>108</v>
      </c>
      <c r="E56" s="57" t="s">
        <v>103</v>
      </c>
      <c r="F56" s="41">
        <f>1!AG32</f>
        <v>144.91</v>
      </c>
      <c r="G56" s="41">
        <f>2!AG32</f>
        <v>172.67000000000002</v>
      </c>
      <c r="H56" s="42">
        <f>3!AG32</f>
        <v>193.34</v>
      </c>
      <c r="I56" s="76" t="str">
        <f>4!AG32</f>
        <v>nebyl</v>
      </c>
      <c r="J56" s="79">
        <f t="shared" si="1"/>
        <v>510.9200000000001</v>
      </c>
      <c r="K56" s="62">
        <v>6</v>
      </c>
    </row>
    <row r="57" spans="1:11" s="22" customFormat="1" ht="15" customHeight="1">
      <c r="A57" s="38">
        <v>45</v>
      </c>
      <c r="B57" s="56" t="s">
        <v>300</v>
      </c>
      <c r="C57" s="126" t="s">
        <v>36</v>
      </c>
      <c r="D57" s="40" t="s">
        <v>17</v>
      </c>
      <c r="E57" s="57" t="s">
        <v>58</v>
      </c>
      <c r="F57" s="41">
        <f>1!AG48</f>
        <v>143.75</v>
      </c>
      <c r="G57" s="41">
        <f>2!AG48</f>
        <v>158.57999999999998</v>
      </c>
      <c r="H57" s="42">
        <f>3!AG48</f>
        <v>185.57999999999998</v>
      </c>
      <c r="I57" s="76" t="str">
        <f>4!AG48</f>
        <v>nebyl</v>
      </c>
      <c r="J57" s="79">
        <f t="shared" si="1"/>
        <v>487.90999999999997</v>
      </c>
      <c r="K57" s="62">
        <v>7</v>
      </c>
    </row>
    <row r="58" spans="1:11" s="22" customFormat="1" ht="15" customHeight="1">
      <c r="A58" s="38">
        <v>2</v>
      </c>
      <c r="B58" s="56" t="s">
        <v>300</v>
      </c>
      <c r="C58" s="126" t="s">
        <v>67</v>
      </c>
      <c r="D58" s="40" t="s">
        <v>68</v>
      </c>
      <c r="E58" s="57" t="s">
        <v>158</v>
      </c>
      <c r="F58" s="41">
        <f>1!AG5</f>
        <v>152.75</v>
      </c>
      <c r="G58" s="41">
        <f>2!AG5</f>
        <v>150.21</v>
      </c>
      <c r="H58" s="42">
        <f>3!AG5</f>
        <v>182.65</v>
      </c>
      <c r="I58" s="76" t="str">
        <f>4!AG5</f>
        <v>nebyl</v>
      </c>
      <c r="J58" s="79">
        <f t="shared" si="1"/>
        <v>485.61</v>
      </c>
      <c r="K58" s="62">
        <v>8</v>
      </c>
    </row>
    <row r="59" spans="1:11" s="22" customFormat="1" ht="15" customHeight="1">
      <c r="A59" s="38">
        <v>42</v>
      </c>
      <c r="B59" s="56" t="s">
        <v>300</v>
      </c>
      <c r="C59" s="126" t="s">
        <v>216</v>
      </c>
      <c r="D59" s="40" t="s">
        <v>68</v>
      </c>
      <c r="E59" s="57" t="s">
        <v>229</v>
      </c>
      <c r="F59" s="41">
        <f>1!AG45</f>
        <v>146.17000000000002</v>
      </c>
      <c r="G59" s="41">
        <f>2!AG45</f>
        <v>170.11</v>
      </c>
      <c r="H59" s="42">
        <f>3!AG45</f>
        <v>158.59</v>
      </c>
      <c r="I59" s="76" t="str">
        <f>4!AG45</f>
        <v>nebyl</v>
      </c>
      <c r="J59" s="79">
        <f t="shared" si="1"/>
        <v>474.87</v>
      </c>
      <c r="K59" s="62">
        <v>9</v>
      </c>
    </row>
    <row r="60" spans="1:11" s="22" customFormat="1" ht="15" customHeight="1">
      <c r="A60" s="38">
        <v>26</v>
      </c>
      <c r="B60" s="56" t="s">
        <v>300</v>
      </c>
      <c r="C60" s="126" t="s">
        <v>180</v>
      </c>
      <c r="D60" s="40" t="s">
        <v>51</v>
      </c>
      <c r="E60" s="57" t="s">
        <v>21</v>
      </c>
      <c r="F60" s="41">
        <f>1!AG29</f>
        <v>132.82999999999998</v>
      </c>
      <c r="G60" s="41">
        <f>2!AG29</f>
        <v>152.79</v>
      </c>
      <c r="H60" s="42">
        <f>3!AG29</f>
        <v>160.43</v>
      </c>
      <c r="I60" s="76" t="str">
        <f>4!AG29</f>
        <v>nebyl</v>
      </c>
      <c r="J60" s="79">
        <f t="shared" si="1"/>
        <v>446.05</v>
      </c>
      <c r="K60" s="62">
        <v>10</v>
      </c>
    </row>
    <row r="61" spans="1:11" s="22" customFormat="1" ht="15" customHeight="1">
      <c r="A61" s="38">
        <v>24</v>
      </c>
      <c r="B61" s="56" t="s">
        <v>300</v>
      </c>
      <c r="C61" s="126" t="s">
        <v>180</v>
      </c>
      <c r="D61" s="40" t="s">
        <v>60</v>
      </c>
      <c r="E61" s="57" t="s">
        <v>303</v>
      </c>
      <c r="F61" s="41">
        <f>1!AG27</f>
        <v>120.28999999999999</v>
      </c>
      <c r="G61" s="41">
        <f>2!AG27</f>
        <v>150.59</v>
      </c>
      <c r="H61" s="42">
        <f>3!AG27</f>
        <v>154.43</v>
      </c>
      <c r="I61" s="76" t="str">
        <f>4!AG27</f>
        <v>nebyl</v>
      </c>
      <c r="J61" s="79">
        <f t="shared" si="1"/>
        <v>425.31</v>
      </c>
      <c r="K61" s="62">
        <v>11</v>
      </c>
    </row>
    <row r="62" spans="1:11" s="22" customFormat="1" ht="15" customHeight="1">
      <c r="A62" s="106">
        <v>50</v>
      </c>
      <c r="B62" s="107" t="s">
        <v>300</v>
      </c>
      <c r="C62" s="128" t="s">
        <v>140</v>
      </c>
      <c r="D62" s="109" t="s">
        <v>141</v>
      </c>
      <c r="E62" s="110" t="s">
        <v>62</v>
      </c>
      <c r="F62" s="111">
        <f>1!AG53</f>
        <v>148.78</v>
      </c>
      <c r="G62" s="111">
        <f>2!AG53</f>
        <v>104.3</v>
      </c>
      <c r="H62" s="112">
        <f>3!AG53</f>
        <v>166.66</v>
      </c>
      <c r="I62" s="113" t="str">
        <f>4!AG53</f>
        <v>nebyl</v>
      </c>
      <c r="J62" s="114">
        <f t="shared" si="1"/>
        <v>419.74</v>
      </c>
      <c r="K62" s="115">
        <v>12</v>
      </c>
    </row>
    <row r="63" spans="1:11" s="22" customFormat="1" ht="15" customHeight="1" thickBot="1">
      <c r="A63" s="43">
        <v>32</v>
      </c>
      <c r="B63" s="58" t="s">
        <v>300</v>
      </c>
      <c r="C63" s="129" t="s">
        <v>155</v>
      </c>
      <c r="D63" s="45" t="s">
        <v>106</v>
      </c>
      <c r="E63" s="59" t="s">
        <v>156</v>
      </c>
      <c r="F63" s="46">
        <f>1!AG35</f>
        <v>120.97</v>
      </c>
      <c r="G63" s="46">
        <f>2!AG35</f>
        <v>122.35</v>
      </c>
      <c r="H63" s="47">
        <f>3!AG35</f>
        <v>162.89</v>
      </c>
      <c r="I63" s="77" t="str">
        <f>4!AG35</f>
        <v>nebyl</v>
      </c>
      <c r="J63" s="80">
        <f t="shared" si="1"/>
        <v>406.21</v>
      </c>
      <c r="K63" s="63">
        <v>13</v>
      </c>
    </row>
    <row r="64" spans="1:11" s="22" customFormat="1" ht="15" hidden="1">
      <c r="A64" s="106">
        <v>60</v>
      </c>
      <c r="B64" s="107" t="s">
        <v>46</v>
      </c>
      <c r="C64" s="108"/>
      <c r="D64" s="109"/>
      <c r="E64" s="110"/>
      <c r="F64" s="111" t="str">
        <f>1!AG63</f>
        <v>©</v>
      </c>
      <c r="G64" s="111" t="str">
        <f>2!AG63</f>
        <v>©</v>
      </c>
      <c r="H64" s="112" t="str">
        <f>3!AG63</f>
        <v>©</v>
      </c>
      <c r="I64" s="113" t="str">
        <f>4!AG63</f>
        <v>©</v>
      </c>
      <c r="J64" s="114">
        <f aca="true" t="shared" si="2" ref="J64:J69">SUM(F64:I64)</f>
        <v>0</v>
      </c>
      <c r="K64" s="115">
        <f aca="true" t="shared" si="3" ref="K64:K84">RANK(J64,$J$6:$J$84)</f>
        <v>58</v>
      </c>
    </row>
    <row r="65" spans="1:11" s="22" customFormat="1" ht="15" hidden="1">
      <c r="A65" s="38">
        <v>61</v>
      </c>
      <c r="B65" s="56" t="s">
        <v>46</v>
      </c>
      <c r="C65" s="39"/>
      <c r="D65" s="40"/>
      <c r="E65" s="57"/>
      <c r="F65" s="41" t="str">
        <f>1!AG64</f>
        <v>©</v>
      </c>
      <c r="G65" s="41" t="str">
        <f>2!AG64</f>
        <v>©</v>
      </c>
      <c r="H65" s="42" t="str">
        <f>3!AG64</f>
        <v>©</v>
      </c>
      <c r="I65" s="76" t="str">
        <f>4!AG64</f>
        <v>©</v>
      </c>
      <c r="J65" s="79">
        <f t="shared" si="2"/>
        <v>0</v>
      </c>
      <c r="K65" s="62">
        <f t="shared" si="3"/>
        <v>58</v>
      </c>
    </row>
    <row r="66" spans="1:11" ht="15" hidden="1">
      <c r="A66" s="38">
        <v>62</v>
      </c>
      <c r="B66" s="56" t="s">
        <v>46</v>
      </c>
      <c r="C66" s="39"/>
      <c r="D66" s="40"/>
      <c r="E66" s="57"/>
      <c r="F66" s="41" t="str">
        <f>1!AG65</f>
        <v>©</v>
      </c>
      <c r="G66" s="41" t="str">
        <f>2!AG65</f>
        <v>©</v>
      </c>
      <c r="H66" s="42" t="str">
        <f>3!AG65</f>
        <v>©</v>
      </c>
      <c r="I66" s="76" t="str">
        <f>4!AG65</f>
        <v>©</v>
      </c>
      <c r="J66" s="79">
        <f t="shared" si="2"/>
        <v>0</v>
      </c>
      <c r="K66" s="62">
        <f t="shared" si="3"/>
        <v>58</v>
      </c>
    </row>
    <row r="67" spans="1:11" ht="15" hidden="1">
      <c r="A67" s="38">
        <v>63</v>
      </c>
      <c r="B67" s="56" t="s">
        <v>46</v>
      </c>
      <c r="C67" s="39"/>
      <c r="D67" s="40"/>
      <c r="E67" s="57"/>
      <c r="F67" s="41" t="str">
        <f>1!AG66</f>
        <v>©</v>
      </c>
      <c r="G67" s="41" t="str">
        <f>2!AG66</f>
        <v>©</v>
      </c>
      <c r="H67" s="42" t="str">
        <f>3!AG66</f>
        <v>©</v>
      </c>
      <c r="I67" s="76" t="str">
        <f>4!AG66</f>
        <v>©</v>
      </c>
      <c r="J67" s="79">
        <f t="shared" si="2"/>
        <v>0</v>
      </c>
      <c r="K67" s="62">
        <f t="shared" si="3"/>
        <v>58</v>
      </c>
    </row>
    <row r="68" spans="1:11" ht="15" hidden="1">
      <c r="A68" s="38">
        <v>64</v>
      </c>
      <c r="B68" s="56" t="s">
        <v>46</v>
      </c>
      <c r="C68" s="39"/>
      <c r="D68" s="40"/>
      <c r="E68" s="57"/>
      <c r="F68" s="41" t="str">
        <f>1!AG67</f>
        <v>©</v>
      </c>
      <c r="G68" s="41" t="str">
        <f>2!AG67</f>
        <v>©</v>
      </c>
      <c r="H68" s="42" t="str">
        <f>3!AG67</f>
        <v>©</v>
      </c>
      <c r="I68" s="76" t="str">
        <f>4!AG67</f>
        <v>©</v>
      </c>
      <c r="J68" s="79">
        <f t="shared" si="2"/>
        <v>0</v>
      </c>
      <c r="K68" s="62">
        <f t="shared" si="3"/>
        <v>58</v>
      </c>
    </row>
    <row r="69" spans="1:11" ht="15" hidden="1">
      <c r="A69" s="38">
        <v>65</v>
      </c>
      <c r="B69" s="56" t="s">
        <v>46</v>
      </c>
      <c r="C69" s="39"/>
      <c r="D69" s="40"/>
      <c r="E69" s="57"/>
      <c r="F69" s="41" t="str">
        <f>1!AG68</f>
        <v>©</v>
      </c>
      <c r="G69" s="41" t="str">
        <f>2!AG68</f>
        <v>©</v>
      </c>
      <c r="H69" s="42" t="str">
        <f>3!AG68</f>
        <v>©</v>
      </c>
      <c r="I69" s="76" t="str">
        <f>4!AG68</f>
        <v>©</v>
      </c>
      <c r="J69" s="79">
        <f t="shared" si="2"/>
        <v>0</v>
      </c>
      <c r="K69" s="62">
        <f t="shared" si="3"/>
        <v>58</v>
      </c>
    </row>
    <row r="70" spans="1:11" ht="15" hidden="1">
      <c r="A70" s="38">
        <v>66</v>
      </c>
      <c r="B70" s="56" t="s">
        <v>46</v>
      </c>
      <c r="C70" s="39"/>
      <c r="D70" s="40"/>
      <c r="E70" s="57"/>
      <c r="F70" s="41" t="str">
        <f>1!AG69</f>
        <v>©</v>
      </c>
      <c r="G70" s="41" t="str">
        <f>2!AG69</f>
        <v>©</v>
      </c>
      <c r="H70" s="42" t="str">
        <f>3!AG69</f>
        <v>©</v>
      </c>
      <c r="I70" s="76" t="str">
        <f>4!AG69</f>
        <v>©</v>
      </c>
      <c r="J70" s="79">
        <f aca="true" t="shared" si="4" ref="J70:J84">SUM(F70:I70)</f>
        <v>0</v>
      </c>
      <c r="K70" s="62">
        <f t="shared" si="3"/>
        <v>58</v>
      </c>
    </row>
    <row r="71" spans="1:11" ht="15" hidden="1">
      <c r="A71" s="38">
        <v>67</v>
      </c>
      <c r="B71" s="56" t="s">
        <v>46</v>
      </c>
      <c r="C71" s="39"/>
      <c r="D71" s="40"/>
      <c r="E71" s="57"/>
      <c r="F71" s="41" t="str">
        <f>1!AG70</f>
        <v>©</v>
      </c>
      <c r="G71" s="41" t="str">
        <f>2!AG70</f>
        <v>©</v>
      </c>
      <c r="H71" s="42" t="str">
        <f>3!AG70</f>
        <v>©</v>
      </c>
      <c r="I71" s="76" t="str">
        <f>4!AG70</f>
        <v>©</v>
      </c>
      <c r="J71" s="79">
        <f t="shared" si="4"/>
        <v>0</v>
      </c>
      <c r="K71" s="62">
        <f t="shared" si="3"/>
        <v>58</v>
      </c>
    </row>
    <row r="72" spans="1:11" ht="15" hidden="1">
      <c r="A72" s="38">
        <v>68</v>
      </c>
      <c r="B72" s="56" t="s">
        <v>46</v>
      </c>
      <c r="C72" s="39"/>
      <c r="D72" s="40"/>
      <c r="E72" s="57"/>
      <c r="F72" s="41" t="str">
        <f>1!AG71</f>
        <v>©</v>
      </c>
      <c r="G72" s="41" t="str">
        <f>2!AG71</f>
        <v>©</v>
      </c>
      <c r="H72" s="42" t="str">
        <f>3!AG71</f>
        <v>©</v>
      </c>
      <c r="I72" s="76" t="str">
        <f>4!AG71</f>
        <v>©</v>
      </c>
      <c r="J72" s="79">
        <f t="shared" si="4"/>
        <v>0</v>
      </c>
      <c r="K72" s="62">
        <f t="shared" si="3"/>
        <v>58</v>
      </c>
    </row>
    <row r="73" spans="1:11" ht="15" hidden="1">
      <c r="A73" s="38">
        <v>69</v>
      </c>
      <c r="B73" s="56" t="s">
        <v>46</v>
      </c>
      <c r="C73" s="39"/>
      <c r="D73" s="40"/>
      <c r="E73" s="57"/>
      <c r="F73" s="41" t="str">
        <f>1!AG72</f>
        <v>©</v>
      </c>
      <c r="G73" s="41" t="str">
        <f>2!AG72</f>
        <v>©</v>
      </c>
      <c r="H73" s="42" t="str">
        <f>3!AG72</f>
        <v>©</v>
      </c>
      <c r="I73" s="76" t="str">
        <f>4!AG72</f>
        <v>©</v>
      </c>
      <c r="J73" s="79">
        <f t="shared" si="4"/>
        <v>0</v>
      </c>
      <c r="K73" s="62">
        <f t="shared" si="3"/>
        <v>58</v>
      </c>
    </row>
    <row r="74" spans="1:11" ht="15" hidden="1">
      <c r="A74" s="38">
        <v>70</v>
      </c>
      <c r="B74" s="56" t="s">
        <v>46</v>
      </c>
      <c r="C74" s="39"/>
      <c r="D74" s="40"/>
      <c r="E74" s="57"/>
      <c r="F74" s="41" t="str">
        <f>1!AG73</f>
        <v>©</v>
      </c>
      <c r="G74" s="41" t="str">
        <f>2!AG73</f>
        <v>©</v>
      </c>
      <c r="H74" s="42" t="str">
        <f>3!AG73</f>
        <v>©</v>
      </c>
      <c r="I74" s="76" t="str">
        <f>4!AG73</f>
        <v>©</v>
      </c>
      <c r="J74" s="79">
        <f t="shared" si="4"/>
        <v>0</v>
      </c>
      <c r="K74" s="62">
        <f t="shared" si="3"/>
        <v>58</v>
      </c>
    </row>
    <row r="75" spans="1:11" ht="15" hidden="1">
      <c r="A75" s="38">
        <v>71</v>
      </c>
      <c r="B75" s="56" t="s">
        <v>46</v>
      </c>
      <c r="C75" s="39"/>
      <c r="D75" s="40"/>
      <c r="E75" s="57"/>
      <c r="F75" s="41" t="str">
        <f>1!AG74</f>
        <v>©</v>
      </c>
      <c r="G75" s="41" t="str">
        <f>2!AG74</f>
        <v>©</v>
      </c>
      <c r="H75" s="42" t="str">
        <f>3!AG74</f>
        <v>©</v>
      </c>
      <c r="I75" s="76" t="str">
        <f>4!AG74</f>
        <v>©</v>
      </c>
      <c r="J75" s="79">
        <f t="shared" si="4"/>
        <v>0</v>
      </c>
      <c r="K75" s="62">
        <f t="shared" si="3"/>
        <v>58</v>
      </c>
    </row>
    <row r="76" spans="1:11" ht="15" hidden="1">
      <c r="A76" s="38">
        <v>72</v>
      </c>
      <c r="B76" s="56" t="s">
        <v>46</v>
      </c>
      <c r="C76" s="39"/>
      <c r="D76" s="40"/>
      <c r="E76" s="57"/>
      <c r="F76" s="41" t="str">
        <f>1!AG75</f>
        <v>©</v>
      </c>
      <c r="G76" s="41" t="str">
        <f>2!AG75</f>
        <v>©</v>
      </c>
      <c r="H76" s="42" t="str">
        <f>3!AG75</f>
        <v>©</v>
      </c>
      <c r="I76" s="76" t="str">
        <f>4!AG75</f>
        <v>©</v>
      </c>
      <c r="J76" s="79">
        <f t="shared" si="4"/>
        <v>0</v>
      </c>
      <c r="K76" s="62">
        <f t="shared" si="3"/>
        <v>58</v>
      </c>
    </row>
    <row r="77" spans="1:11" ht="15" hidden="1">
      <c r="A77" s="38">
        <v>73</v>
      </c>
      <c r="B77" s="56" t="s">
        <v>46</v>
      </c>
      <c r="C77" s="39"/>
      <c r="D77" s="40"/>
      <c r="E77" s="57"/>
      <c r="F77" s="41" t="str">
        <f>1!AG76</f>
        <v>©</v>
      </c>
      <c r="G77" s="41" t="str">
        <f>2!AG76</f>
        <v>©</v>
      </c>
      <c r="H77" s="42" t="str">
        <f>3!AG76</f>
        <v>©</v>
      </c>
      <c r="I77" s="76" t="str">
        <f>4!AG76</f>
        <v>©</v>
      </c>
      <c r="J77" s="79">
        <f t="shared" si="4"/>
        <v>0</v>
      </c>
      <c r="K77" s="62">
        <f t="shared" si="3"/>
        <v>58</v>
      </c>
    </row>
    <row r="78" spans="1:11" ht="15" hidden="1">
      <c r="A78" s="38">
        <v>74</v>
      </c>
      <c r="B78" s="56" t="s">
        <v>46</v>
      </c>
      <c r="C78" s="39"/>
      <c r="D78" s="40"/>
      <c r="E78" s="57"/>
      <c r="F78" s="41" t="str">
        <f>1!AG77</f>
        <v>©</v>
      </c>
      <c r="G78" s="41" t="str">
        <f>2!AG77</f>
        <v>©</v>
      </c>
      <c r="H78" s="42" t="str">
        <f>3!AG77</f>
        <v>©</v>
      </c>
      <c r="I78" s="76" t="str">
        <f>4!AG77</f>
        <v>©</v>
      </c>
      <c r="J78" s="79">
        <f t="shared" si="4"/>
        <v>0</v>
      </c>
      <c r="K78" s="62">
        <f t="shared" si="3"/>
        <v>58</v>
      </c>
    </row>
    <row r="79" spans="1:11" ht="15" hidden="1">
      <c r="A79" s="38">
        <v>75</v>
      </c>
      <c r="B79" s="56" t="s">
        <v>46</v>
      </c>
      <c r="C79" s="39"/>
      <c r="D79" s="40"/>
      <c r="E79" s="57"/>
      <c r="F79" s="41" t="str">
        <f>1!AG78</f>
        <v>©</v>
      </c>
      <c r="G79" s="41" t="str">
        <f>2!AG78</f>
        <v>©</v>
      </c>
      <c r="H79" s="42" t="str">
        <f>3!AG78</f>
        <v>©</v>
      </c>
      <c r="I79" s="76" t="str">
        <f>4!AG78</f>
        <v>©</v>
      </c>
      <c r="J79" s="79">
        <f t="shared" si="4"/>
        <v>0</v>
      </c>
      <c r="K79" s="62">
        <f t="shared" si="3"/>
        <v>58</v>
      </c>
    </row>
    <row r="80" spans="1:11" ht="15" hidden="1">
      <c r="A80" s="38">
        <v>76</v>
      </c>
      <c r="B80" s="56" t="s">
        <v>46</v>
      </c>
      <c r="C80" s="39"/>
      <c r="D80" s="40"/>
      <c r="E80" s="57"/>
      <c r="F80" s="41" t="str">
        <f>1!AG79</f>
        <v>©</v>
      </c>
      <c r="G80" s="41" t="str">
        <f>2!AG79</f>
        <v>©</v>
      </c>
      <c r="H80" s="42" t="str">
        <f>3!AG79</f>
        <v>©</v>
      </c>
      <c r="I80" s="76" t="str">
        <f>4!AG79</f>
        <v>©</v>
      </c>
      <c r="J80" s="79">
        <f t="shared" si="4"/>
        <v>0</v>
      </c>
      <c r="K80" s="62">
        <f t="shared" si="3"/>
        <v>58</v>
      </c>
    </row>
    <row r="81" spans="1:11" ht="15" hidden="1">
      <c r="A81" s="38">
        <v>77</v>
      </c>
      <c r="B81" s="56" t="s">
        <v>46</v>
      </c>
      <c r="C81" s="39"/>
      <c r="D81" s="40"/>
      <c r="E81" s="57"/>
      <c r="F81" s="41" t="str">
        <f>1!AG80</f>
        <v>©</v>
      </c>
      <c r="G81" s="41" t="str">
        <f>2!AG80</f>
        <v>©</v>
      </c>
      <c r="H81" s="42" t="str">
        <f>3!AG80</f>
        <v>©</v>
      </c>
      <c r="I81" s="76" t="str">
        <f>4!AG80</f>
        <v>©</v>
      </c>
      <c r="J81" s="79">
        <f t="shared" si="4"/>
        <v>0</v>
      </c>
      <c r="K81" s="62">
        <f t="shared" si="3"/>
        <v>58</v>
      </c>
    </row>
    <row r="82" spans="1:11" ht="15" hidden="1">
      <c r="A82" s="38">
        <v>78</v>
      </c>
      <c r="B82" s="56" t="s">
        <v>46</v>
      </c>
      <c r="C82" s="39"/>
      <c r="D82" s="40"/>
      <c r="E82" s="57"/>
      <c r="F82" s="41" t="str">
        <f>1!AG81</f>
        <v>©</v>
      </c>
      <c r="G82" s="41" t="str">
        <f>2!AG81</f>
        <v>©</v>
      </c>
      <c r="H82" s="42" t="str">
        <f>3!AG81</f>
        <v>©</v>
      </c>
      <c r="I82" s="76" t="str">
        <f>4!AG81</f>
        <v>©</v>
      </c>
      <c r="J82" s="79">
        <f t="shared" si="4"/>
        <v>0</v>
      </c>
      <c r="K82" s="62">
        <f t="shared" si="3"/>
        <v>58</v>
      </c>
    </row>
    <row r="83" spans="1:11" ht="15" hidden="1">
      <c r="A83" s="38">
        <v>79</v>
      </c>
      <c r="B83" s="56" t="s">
        <v>46</v>
      </c>
      <c r="C83" s="39"/>
      <c r="D83" s="40"/>
      <c r="E83" s="57"/>
      <c r="F83" s="41" t="str">
        <f>1!AG82</f>
        <v>©</v>
      </c>
      <c r="G83" s="41" t="str">
        <f>2!AG82</f>
        <v>©</v>
      </c>
      <c r="H83" s="42" t="str">
        <f>3!AG82</f>
        <v>©</v>
      </c>
      <c r="I83" s="76" t="str">
        <f>4!AG82</f>
        <v>©</v>
      </c>
      <c r="J83" s="79">
        <f t="shared" si="4"/>
        <v>0</v>
      </c>
      <c r="K83" s="62">
        <f t="shared" si="3"/>
        <v>58</v>
      </c>
    </row>
    <row r="84" spans="1:11" ht="15.75" hidden="1" thickBot="1">
      <c r="A84" s="43">
        <v>80</v>
      </c>
      <c r="B84" s="58" t="s">
        <v>46</v>
      </c>
      <c r="C84" s="44"/>
      <c r="D84" s="45"/>
      <c r="E84" s="59"/>
      <c r="F84" s="46" t="str">
        <f>1!AG83</f>
        <v>©</v>
      </c>
      <c r="G84" s="46" t="str">
        <f>2!AG83</f>
        <v>©</v>
      </c>
      <c r="H84" s="47" t="str">
        <f>3!AG83</f>
        <v>©</v>
      </c>
      <c r="I84" s="77" t="str">
        <f>4!AG83</f>
        <v>©</v>
      </c>
      <c r="J84" s="80">
        <f t="shared" si="4"/>
        <v>0</v>
      </c>
      <c r="K84" s="63">
        <f t="shared" si="3"/>
        <v>58</v>
      </c>
    </row>
    <row r="85" spans="1:5" ht="12.75">
      <c r="A85" s="23"/>
      <c r="B85" s="23"/>
      <c r="C85" s="23" t="s">
        <v>9</v>
      </c>
      <c r="D85" s="32">
        <f ca="1">NOW()</f>
        <v>42708.511302893516</v>
      </c>
      <c r="E85" s="31">
        <f ca="1">NOW()</f>
        <v>42708.511302893516</v>
      </c>
    </row>
    <row r="86" spans="1:7" ht="12.75">
      <c r="A86" s="1" t="s">
        <v>217</v>
      </c>
      <c r="G86" s="1" t="s">
        <v>218</v>
      </c>
    </row>
    <row r="87" spans="1:7" ht="12.75">
      <c r="A87" s="1" t="s">
        <v>219</v>
      </c>
      <c r="B87" s="25"/>
      <c r="C87" s="25"/>
      <c r="D87" s="22"/>
      <c r="E87" s="25"/>
      <c r="G87" s="25" t="s">
        <v>294</v>
      </c>
    </row>
    <row r="88" spans="1:5" ht="12.75">
      <c r="A88" s="25"/>
      <c r="B88" s="25"/>
      <c r="C88" s="26"/>
      <c r="D88" s="27"/>
      <c r="E88" s="27"/>
    </row>
    <row r="89" spans="1:5" ht="12.75">
      <c r="A89" s="25"/>
      <c r="B89" s="25"/>
      <c r="C89" s="26"/>
      <c r="D89" s="27"/>
      <c r="E89" s="27"/>
    </row>
    <row r="90" spans="1:5" ht="12.75">
      <c r="A90" s="25"/>
      <c r="B90" s="25"/>
      <c r="C90" s="25"/>
      <c r="D90" s="25"/>
      <c r="E90" s="25"/>
    </row>
  </sheetData>
  <sheetProtection/>
  <mergeCells count="12">
    <mergeCell ref="A5:K5"/>
    <mergeCell ref="A50:K50"/>
    <mergeCell ref="A1:D1"/>
    <mergeCell ref="E1:I1"/>
    <mergeCell ref="J1:K2"/>
    <mergeCell ref="A2:D2"/>
    <mergeCell ref="E2:I2"/>
    <mergeCell ref="B3:B4"/>
    <mergeCell ref="C3:C4"/>
    <mergeCell ref="D3:D4"/>
    <mergeCell ref="E3:E4"/>
    <mergeCell ref="K3:K4"/>
  </mergeCells>
  <conditionalFormatting sqref="B6:B49 B51:B84">
    <cfRule type="cellIs" priority="3" dxfId="0" operator="equal" stopIfTrue="1">
      <formula>"R"</formula>
    </cfRule>
  </conditionalFormatting>
  <conditionalFormatting sqref="F6:I49 F51:I84">
    <cfRule type="containsText" priority="2" dxfId="9" operator="containsText" stopIfTrue="1" text="nebyl">
      <formula>NOT(ISERROR(SEARCH("nebyl",F6)))</formula>
    </cfRule>
  </conditionalFormatting>
  <printOptions horizontalCentered="1" verticalCentered="1"/>
  <pageMargins left="0.5905511811023623" right="0.5905511811023623" top="0.21" bottom="0.35433070866141736" header="0.15" footer="0.2362204724409449"/>
  <pageSetup horizontalDpi="300" verticalDpi="300" orientation="portrait" paperSize="9" scale="80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C84" sqref="C8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13" width="3.75390625" style="1" customWidth="1"/>
    <col min="14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61" t="s">
        <v>232</v>
      </c>
      <c r="D1" s="161"/>
      <c r="E1" s="161"/>
      <c r="F1" s="161"/>
      <c r="G1" s="161"/>
    </row>
    <row r="2" spans="3:33" ht="13.5" thickBot="1">
      <c r="C2" s="1" t="s">
        <v>296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96">
        <v>2</v>
      </c>
      <c r="H3" s="4">
        <v>3</v>
      </c>
      <c r="I3" s="81">
        <v>4</v>
      </c>
      <c r="J3" s="101">
        <v>5</v>
      </c>
      <c r="K3" s="96">
        <v>6</v>
      </c>
      <c r="L3" s="4">
        <v>7</v>
      </c>
      <c r="M3" s="81">
        <v>8</v>
      </c>
      <c r="N3" s="101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81">
        <v>25</v>
      </c>
      <c r="AE3" s="82" t="s">
        <v>233</v>
      </c>
      <c r="AF3" s="30" t="s">
        <v>25</v>
      </c>
      <c r="AG3" s="30" t="s">
        <v>20</v>
      </c>
    </row>
    <row r="4" spans="1:33" ht="15.75">
      <c r="A4" s="51">
        <f>Prezentace!A5</f>
        <v>1</v>
      </c>
      <c r="B4" s="48" t="str">
        <f>Prezentace!B5</f>
        <v>P</v>
      </c>
      <c r="C4" s="12" t="str">
        <f>Prezentace!C5</f>
        <v>Adensam</v>
      </c>
      <c r="D4" s="6" t="str">
        <f>Prezentace!D5</f>
        <v>Martin</v>
      </c>
      <c r="E4" s="83">
        <v>120</v>
      </c>
      <c r="F4" s="84">
        <v>9</v>
      </c>
      <c r="G4" s="97">
        <v>0</v>
      </c>
      <c r="H4" s="84">
        <v>10</v>
      </c>
      <c r="I4" s="86">
        <v>9</v>
      </c>
      <c r="J4" s="102">
        <v>9</v>
      </c>
      <c r="K4" s="97">
        <v>9</v>
      </c>
      <c r="L4" s="84">
        <v>7</v>
      </c>
      <c r="M4" s="86">
        <v>0</v>
      </c>
      <c r="N4" s="102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  <c r="AE4" s="87"/>
      <c r="AF4" s="88">
        <v>25.78</v>
      </c>
      <c r="AG4" s="89">
        <f>IF(C4=0,"©",IF(COUNTA(E4:AD4)=0,"nebyl",IF((SUM(E4:AE4)-AF4)&lt;0,"minus",(SUM(E4:AE4)-AF4))))</f>
        <v>147.22</v>
      </c>
    </row>
    <row r="5" spans="1:33" ht="15.75">
      <c r="A5" s="52">
        <f>Prezentace!A6</f>
        <v>2</v>
      </c>
      <c r="B5" s="49" t="str">
        <f>Prezentace!B6</f>
        <v>R</v>
      </c>
      <c r="C5" s="13" t="str">
        <f>Prezentace!C6</f>
        <v>Adensam</v>
      </c>
      <c r="D5" s="7" t="str">
        <f>Prezentace!D6</f>
        <v>Martin</v>
      </c>
      <c r="E5" s="64">
        <v>120</v>
      </c>
      <c r="F5" s="65">
        <v>9</v>
      </c>
      <c r="G5" s="98">
        <v>8</v>
      </c>
      <c r="H5" s="65">
        <v>9</v>
      </c>
      <c r="I5" s="66">
        <v>8</v>
      </c>
      <c r="J5" s="103">
        <v>7</v>
      </c>
      <c r="K5" s="98">
        <v>7</v>
      </c>
      <c r="L5" s="65">
        <v>10</v>
      </c>
      <c r="M5" s="66">
        <v>9</v>
      </c>
      <c r="N5" s="103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6"/>
      <c r="AE5" s="68"/>
      <c r="AF5" s="28">
        <v>34.25</v>
      </c>
      <c r="AG5" s="16">
        <f aca="true" t="shared" si="0" ref="AG5:AG68">IF(C5=0,"©",IF(COUNTA(E5:AD5)=0,"nebyl",IF((SUM(E5:AE5)-AF5)&lt;0,"minus",(SUM(E5:AE5)-AF5))))</f>
        <v>152.75</v>
      </c>
    </row>
    <row r="6" spans="1:33" ht="15.75">
      <c r="A6" s="52">
        <f>Prezentace!A7</f>
        <v>3</v>
      </c>
      <c r="B6" s="49" t="str">
        <f>Prezentace!B7</f>
        <v>P</v>
      </c>
      <c r="C6" s="13" t="str">
        <f>Prezentace!C7</f>
        <v>Bečvář</v>
      </c>
      <c r="D6" s="7" t="str">
        <f>Prezentace!D7</f>
        <v>Josef</v>
      </c>
      <c r="E6" s="64">
        <v>120</v>
      </c>
      <c r="F6" s="65">
        <v>9</v>
      </c>
      <c r="G6" s="98">
        <v>6</v>
      </c>
      <c r="H6" s="65">
        <v>7</v>
      </c>
      <c r="I6" s="66">
        <v>6</v>
      </c>
      <c r="J6" s="103">
        <v>7</v>
      </c>
      <c r="K6" s="98">
        <v>6</v>
      </c>
      <c r="L6" s="65">
        <v>9</v>
      </c>
      <c r="M6" s="66">
        <v>7</v>
      </c>
      <c r="N6" s="103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6"/>
      <c r="AE6" s="68"/>
      <c r="AF6" s="28">
        <v>46.68</v>
      </c>
      <c r="AG6" s="16">
        <f t="shared" si="0"/>
        <v>130.32</v>
      </c>
    </row>
    <row r="7" spans="1:33" ht="15.75">
      <c r="A7" s="52">
        <f>Prezentace!A8</f>
        <v>4</v>
      </c>
      <c r="B7" s="49" t="str">
        <f>Prezentace!B8</f>
        <v>P</v>
      </c>
      <c r="C7" s="13" t="str">
        <f>Prezentace!C8</f>
        <v>Bouda</v>
      </c>
      <c r="D7" s="7" t="str">
        <f>Prezentace!D8</f>
        <v>Lukáš</v>
      </c>
      <c r="E7" s="64">
        <v>120</v>
      </c>
      <c r="F7" s="65">
        <v>9</v>
      </c>
      <c r="G7" s="98">
        <v>7</v>
      </c>
      <c r="H7" s="65">
        <v>8</v>
      </c>
      <c r="I7" s="66">
        <v>6</v>
      </c>
      <c r="J7" s="103">
        <v>10</v>
      </c>
      <c r="K7" s="98">
        <v>9</v>
      </c>
      <c r="L7" s="65">
        <v>7</v>
      </c>
      <c r="M7" s="66">
        <v>5</v>
      </c>
      <c r="N7" s="103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6"/>
      <c r="AE7" s="68"/>
      <c r="AF7" s="28">
        <v>28.5</v>
      </c>
      <c r="AG7" s="16">
        <f t="shared" si="0"/>
        <v>152.5</v>
      </c>
    </row>
    <row r="8" spans="1:33" ht="15.75">
      <c r="A8" s="52">
        <f>Prezentace!A9</f>
        <v>5</v>
      </c>
      <c r="B8" s="49" t="str">
        <f>Prezentace!B9</f>
        <v>P</v>
      </c>
      <c r="C8" s="13" t="str">
        <f>Prezentace!C9</f>
        <v>Brejžek</v>
      </c>
      <c r="D8" s="7" t="str">
        <f>Prezentace!D9</f>
        <v>Vojtěch</v>
      </c>
      <c r="E8" s="64">
        <v>120</v>
      </c>
      <c r="F8" s="65">
        <v>8</v>
      </c>
      <c r="G8" s="98">
        <v>7</v>
      </c>
      <c r="H8" s="65">
        <v>9</v>
      </c>
      <c r="I8" s="66">
        <v>9</v>
      </c>
      <c r="J8" s="103">
        <v>10</v>
      </c>
      <c r="K8" s="98">
        <v>8</v>
      </c>
      <c r="L8" s="65">
        <v>8</v>
      </c>
      <c r="M8" s="66">
        <v>8</v>
      </c>
      <c r="N8" s="103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6"/>
      <c r="AE8" s="68"/>
      <c r="AF8" s="28">
        <v>36.54</v>
      </c>
      <c r="AG8" s="16">
        <f t="shared" si="0"/>
        <v>150.46</v>
      </c>
    </row>
    <row r="9" spans="1:33" ht="15.75">
      <c r="A9" s="52">
        <f>Prezentace!A10</f>
        <v>6</v>
      </c>
      <c r="B9" s="49" t="str">
        <f>Prezentace!B10</f>
        <v>P</v>
      </c>
      <c r="C9" s="13" t="str">
        <f>Prezentace!C10</f>
        <v>Bűrgermeister</v>
      </c>
      <c r="D9" s="7" t="str">
        <f>Prezentace!D10</f>
        <v>Martin</v>
      </c>
      <c r="E9" s="64">
        <v>120</v>
      </c>
      <c r="F9" s="65">
        <v>10</v>
      </c>
      <c r="G9" s="98">
        <v>9</v>
      </c>
      <c r="H9" s="65">
        <v>9</v>
      </c>
      <c r="I9" s="66">
        <v>5</v>
      </c>
      <c r="J9" s="103">
        <v>8</v>
      </c>
      <c r="K9" s="98">
        <v>7</v>
      </c>
      <c r="L9" s="65">
        <v>9</v>
      </c>
      <c r="M9" s="66">
        <v>7</v>
      </c>
      <c r="N9" s="103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6"/>
      <c r="AE9" s="68"/>
      <c r="AF9" s="28">
        <v>35.02</v>
      </c>
      <c r="AG9" s="16">
        <f t="shared" si="0"/>
        <v>148.98</v>
      </c>
    </row>
    <row r="10" spans="1:33" ht="15.75">
      <c r="A10" s="52">
        <f>Prezentace!A11</f>
        <v>7</v>
      </c>
      <c r="B10" s="49" t="str">
        <f>Prezentace!B11</f>
        <v>P</v>
      </c>
      <c r="C10" s="13" t="str">
        <f>Prezentace!C11</f>
        <v>Čekal</v>
      </c>
      <c r="D10" s="7" t="str">
        <f>Prezentace!D11</f>
        <v>Josef</v>
      </c>
      <c r="E10" s="64">
        <v>120</v>
      </c>
      <c r="F10" s="65">
        <v>9</v>
      </c>
      <c r="G10" s="98">
        <v>8</v>
      </c>
      <c r="H10" s="65">
        <v>10</v>
      </c>
      <c r="I10" s="66">
        <v>9</v>
      </c>
      <c r="J10" s="103">
        <v>10</v>
      </c>
      <c r="K10" s="98">
        <v>9</v>
      </c>
      <c r="L10" s="65">
        <v>10</v>
      </c>
      <c r="M10" s="66">
        <v>9</v>
      </c>
      <c r="N10" s="103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  <c r="AE10" s="68"/>
      <c r="AF10" s="28">
        <v>34.2</v>
      </c>
      <c r="AG10" s="16">
        <f t="shared" si="0"/>
        <v>159.8</v>
      </c>
    </row>
    <row r="11" spans="1:33" ht="15.75">
      <c r="A11" s="52">
        <f>Prezentace!A12</f>
        <v>8</v>
      </c>
      <c r="B11" s="49" t="str">
        <f>Prezentace!B12</f>
        <v>P</v>
      </c>
      <c r="C11" s="13" t="str">
        <f>Prezentace!C12</f>
        <v>Červenka</v>
      </c>
      <c r="D11" s="7" t="str">
        <f>Prezentace!D12</f>
        <v>Pavel</v>
      </c>
      <c r="E11" s="64">
        <v>120</v>
      </c>
      <c r="F11" s="65">
        <v>8</v>
      </c>
      <c r="G11" s="98">
        <v>8</v>
      </c>
      <c r="H11" s="65">
        <v>8</v>
      </c>
      <c r="I11" s="66">
        <v>8</v>
      </c>
      <c r="J11" s="103">
        <v>8</v>
      </c>
      <c r="K11" s="98">
        <v>7</v>
      </c>
      <c r="L11" s="65">
        <v>9</v>
      </c>
      <c r="M11" s="66">
        <v>6</v>
      </c>
      <c r="N11" s="103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6"/>
      <c r="AE11" s="68"/>
      <c r="AF11" s="28">
        <v>26.83</v>
      </c>
      <c r="AG11" s="16">
        <f t="shared" si="0"/>
        <v>155.17000000000002</v>
      </c>
    </row>
    <row r="12" spans="1:33" ht="15.75">
      <c r="A12" s="52">
        <f>Prezentace!A13</f>
        <v>9</v>
      </c>
      <c r="B12" s="49" t="str">
        <f>Prezentace!B13</f>
        <v>R</v>
      </c>
      <c r="C12" s="13" t="str">
        <f>Prezentace!C13</f>
        <v>Červenka</v>
      </c>
      <c r="D12" s="7" t="str">
        <f>Prezentace!D13</f>
        <v>Pavel</v>
      </c>
      <c r="E12" s="64">
        <v>120</v>
      </c>
      <c r="F12" s="65">
        <v>9</v>
      </c>
      <c r="G12" s="98">
        <v>8</v>
      </c>
      <c r="H12" s="65">
        <v>10</v>
      </c>
      <c r="I12" s="66">
        <v>9</v>
      </c>
      <c r="J12" s="103">
        <v>9</v>
      </c>
      <c r="K12" s="98">
        <v>8</v>
      </c>
      <c r="L12" s="65">
        <v>10</v>
      </c>
      <c r="M12" s="66">
        <v>8</v>
      </c>
      <c r="N12" s="103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6"/>
      <c r="AE12" s="68"/>
      <c r="AF12" s="28">
        <v>47.05</v>
      </c>
      <c r="AG12" s="16">
        <f t="shared" si="0"/>
        <v>143.95</v>
      </c>
    </row>
    <row r="13" spans="1:33" ht="15.75">
      <c r="A13" s="52">
        <f>Prezentace!A14</f>
        <v>10</v>
      </c>
      <c r="B13" s="49" t="str">
        <f>Prezentace!B14</f>
        <v>P</v>
      </c>
      <c r="C13" s="13" t="str">
        <f>Prezentace!C14</f>
        <v>Diče</v>
      </c>
      <c r="D13" s="7" t="str">
        <f>Prezentace!D14</f>
        <v>Michal</v>
      </c>
      <c r="E13" s="64">
        <v>120</v>
      </c>
      <c r="F13" s="65">
        <v>7</v>
      </c>
      <c r="G13" s="98">
        <v>0</v>
      </c>
      <c r="H13" s="65">
        <v>9</v>
      </c>
      <c r="I13" s="66">
        <v>5</v>
      </c>
      <c r="J13" s="103">
        <v>9</v>
      </c>
      <c r="K13" s="98">
        <v>7</v>
      </c>
      <c r="L13" s="65">
        <v>8</v>
      </c>
      <c r="M13" s="66">
        <v>6</v>
      </c>
      <c r="N13" s="103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6"/>
      <c r="AE13" s="68"/>
      <c r="AF13" s="28">
        <v>32.95</v>
      </c>
      <c r="AG13" s="16">
        <f t="shared" si="0"/>
        <v>138.05</v>
      </c>
    </row>
    <row r="14" spans="1:33" ht="15.75">
      <c r="A14" s="52">
        <f>Prezentace!A15</f>
        <v>11</v>
      </c>
      <c r="B14" s="49" t="str">
        <f>Prezentace!B15</f>
        <v>P</v>
      </c>
      <c r="C14" s="13" t="str">
        <f>Prezentace!C15</f>
        <v>Fiala</v>
      </c>
      <c r="D14" s="7" t="str">
        <f>Prezentace!D15</f>
        <v>Miroslav</v>
      </c>
      <c r="E14" s="64">
        <v>120</v>
      </c>
      <c r="F14" s="65">
        <v>8</v>
      </c>
      <c r="G14" s="98">
        <v>7</v>
      </c>
      <c r="H14" s="65">
        <v>10</v>
      </c>
      <c r="I14" s="66">
        <v>9</v>
      </c>
      <c r="J14" s="103">
        <v>9</v>
      </c>
      <c r="K14" s="98">
        <v>9</v>
      </c>
      <c r="L14" s="65">
        <v>10</v>
      </c>
      <c r="M14" s="66">
        <v>10</v>
      </c>
      <c r="N14" s="103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6"/>
      <c r="AE14" s="68"/>
      <c r="AF14" s="28">
        <v>33.43</v>
      </c>
      <c r="AG14" s="16">
        <f t="shared" si="0"/>
        <v>158.57</v>
      </c>
    </row>
    <row r="15" spans="1:33" ht="15.75">
      <c r="A15" s="52">
        <f>Prezentace!A16</f>
        <v>12</v>
      </c>
      <c r="B15" s="49" t="str">
        <f>Prezentace!B16</f>
        <v>P</v>
      </c>
      <c r="C15" s="13" t="str">
        <f>Prezentace!C16</f>
        <v>Florián</v>
      </c>
      <c r="D15" s="7" t="str">
        <f>Prezentace!D16</f>
        <v>Petr</v>
      </c>
      <c r="E15" s="64">
        <v>120</v>
      </c>
      <c r="F15" s="9">
        <v>8</v>
      </c>
      <c r="G15" s="99">
        <v>7</v>
      </c>
      <c r="H15" s="9">
        <v>8</v>
      </c>
      <c r="I15" s="11">
        <v>7</v>
      </c>
      <c r="J15" s="104">
        <v>10</v>
      </c>
      <c r="K15" s="99">
        <v>9</v>
      </c>
      <c r="L15" s="9">
        <v>9</v>
      </c>
      <c r="M15" s="11">
        <v>9</v>
      </c>
      <c r="N15" s="10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69"/>
      <c r="AF15" s="28">
        <v>37.9</v>
      </c>
      <c r="AG15" s="16">
        <f t="shared" si="0"/>
        <v>149.1</v>
      </c>
    </row>
    <row r="16" spans="1:33" ht="15.75">
      <c r="A16" s="52">
        <f>Prezentace!A17</f>
        <v>13</v>
      </c>
      <c r="B16" s="49" t="str">
        <f>Prezentace!B17</f>
        <v>P</v>
      </c>
      <c r="C16" s="13" t="str">
        <f>Prezentace!C17</f>
        <v>Fuksa</v>
      </c>
      <c r="D16" s="7" t="str">
        <f>Prezentace!D17</f>
        <v>Viktor</v>
      </c>
      <c r="E16" s="64">
        <v>120</v>
      </c>
      <c r="F16" s="65">
        <v>8</v>
      </c>
      <c r="G16" s="98">
        <v>8</v>
      </c>
      <c r="H16" s="65">
        <v>9</v>
      </c>
      <c r="I16" s="66">
        <v>9</v>
      </c>
      <c r="J16" s="103">
        <v>9</v>
      </c>
      <c r="K16" s="98">
        <v>9</v>
      </c>
      <c r="L16" s="65">
        <v>9</v>
      </c>
      <c r="M16" s="66">
        <v>8</v>
      </c>
      <c r="N16" s="103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6"/>
      <c r="AE16" s="68"/>
      <c r="AF16" s="28">
        <v>38.58</v>
      </c>
      <c r="AG16" s="16">
        <f t="shared" si="0"/>
        <v>150.42000000000002</v>
      </c>
    </row>
    <row r="17" spans="1:33" ht="15.75">
      <c r="A17" s="52">
        <f>Prezentace!A18</f>
        <v>14</v>
      </c>
      <c r="B17" s="49" t="str">
        <f>Prezentace!B18</f>
        <v>P</v>
      </c>
      <c r="C17" s="13" t="str">
        <f>Prezentace!C18</f>
        <v>Herceg</v>
      </c>
      <c r="D17" s="7" t="str">
        <f>Prezentace!D18</f>
        <v>Bohumil</v>
      </c>
      <c r="E17" s="64">
        <v>120</v>
      </c>
      <c r="F17" s="65">
        <v>10</v>
      </c>
      <c r="G17" s="98">
        <v>9</v>
      </c>
      <c r="H17" s="65">
        <v>9</v>
      </c>
      <c r="I17" s="66">
        <v>8</v>
      </c>
      <c r="J17" s="103">
        <v>10</v>
      </c>
      <c r="K17" s="98">
        <v>8</v>
      </c>
      <c r="L17" s="65">
        <v>9</v>
      </c>
      <c r="M17" s="66">
        <v>9</v>
      </c>
      <c r="N17" s="103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6"/>
      <c r="AE17" s="68"/>
      <c r="AF17" s="28">
        <v>50.22</v>
      </c>
      <c r="AG17" s="16">
        <f t="shared" si="0"/>
        <v>141.78</v>
      </c>
    </row>
    <row r="18" spans="1:33" ht="15.75">
      <c r="A18" s="52">
        <f>Prezentace!A19</f>
        <v>15</v>
      </c>
      <c r="B18" s="49" t="str">
        <f>Prezentace!B19</f>
        <v>P</v>
      </c>
      <c r="C18" s="13" t="str">
        <f>Prezentace!C19</f>
        <v>Jíra</v>
      </c>
      <c r="D18" s="7" t="str">
        <f>Prezentace!D19</f>
        <v>František</v>
      </c>
      <c r="E18" s="64">
        <v>120</v>
      </c>
      <c r="F18" s="65">
        <v>6</v>
      </c>
      <c r="G18" s="98">
        <v>0</v>
      </c>
      <c r="H18" s="65">
        <v>9</v>
      </c>
      <c r="I18" s="66">
        <v>0</v>
      </c>
      <c r="J18" s="103">
        <v>9</v>
      </c>
      <c r="K18" s="98">
        <v>9</v>
      </c>
      <c r="L18" s="65">
        <v>10</v>
      </c>
      <c r="M18" s="66">
        <v>8</v>
      </c>
      <c r="N18" s="103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6"/>
      <c r="AE18" s="68"/>
      <c r="AF18" s="28">
        <v>55.62</v>
      </c>
      <c r="AG18" s="16">
        <f t="shared" si="0"/>
        <v>115.38</v>
      </c>
    </row>
    <row r="19" spans="1:33" ht="15.75">
      <c r="A19" s="52">
        <f>Prezentace!A20</f>
        <v>16</v>
      </c>
      <c r="B19" s="49" t="str">
        <f>Prezentace!B20</f>
        <v>P</v>
      </c>
      <c r="C19" s="13" t="str">
        <f>Prezentace!C20</f>
        <v>Jungwirth</v>
      </c>
      <c r="D19" s="7" t="str">
        <f>Prezentace!D20</f>
        <v>Jan</v>
      </c>
      <c r="E19" s="64">
        <v>120</v>
      </c>
      <c r="F19" s="65">
        <v>8</v>
      </c>
      <c r="G19" s="98">
        <v>7</v>
      </c>
      <c r="H19" s="65">
        <v>6</v>
      </c>
      <c r="I19" s="66">
        <v>6</v>
      </c>
      <c r="J19" s="103">
        <v>10</v>
      </c>
      <c r="K19" s="98">
        <v>10</v>
      </c>
      <c r="L19" s="65">
        <v>8</v>
      </c>
      <c r="M19" s="66">
        <v>8</v>
      </c>
      <c r="N19" s="103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6"/>
      <c r="AE19" s="68"/>
      <c r="AF19" s="28">
        <v>28.64</v>
      </c>
      <c r="AG19" s="16">
        <f t="shared" si="0"/>
        <v>154.36</v>
      </c>
    </row>
    <row r="20" spans="1:33" ht="15.75">
      <c r="A20" s="52">
        <f>Prezentace!A21</f>
        <v>17</v>
      </c>
      <c r="B20" s="49" t="str">
        <f>Prezentace!B21</f>
        <v>P</v>
      </c>
      <c r="C20" s="13" t="str">
        <f>Prezentace!C21</f>
        <v>Kališ</v>
      </c>
      <c r="D20" s="7" t="str">
        <f>Prezentace!D21</f>
        <v>Petr</v>
      </c>
      <c r="E20" s="64">
        <v>120</v>
      </c>
      <c r="F20" s="65">
        <v>10</v>
      </c>
      <c r="G20" s="98">
        <v>10</v>
      </c>
      <c r="H20" s="65">
        <v>9</v>
      </c>
      <c r="I20" s="66">
        <v>8</v>
      </c>
      <c r="J20" s="103">
        <v>10</v>
      </c>
      <c r="K20" s="98">
        <v>9</v>
      </c>
      <c r="L20" s="65">
        <v>10</v>
      </c>
      <c r="M20" s="66">
        <v>10</v>
      </c>
      <c r="N20" s="103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6"/>
      <c r="AE20" s="68"/>
      <c r="AF20" s="28">
        <v>22.6</v>
      </c>
      <c r="AG20" s="16">
        <f t="shared" si="0"/>
        <v>173.4</v>
      </c>
    </row>
    <row r="21" spans="1:33" ht="15.75">
      <c r="A21" s="52">
        <f>Prezentace!A22</f>
        <v>18</v>
      </c>
      <c r="B21" s="49" t="str">
        <f>Prezentace!B22</f>
        <v>R</v>
      </c>
      <c r="C21" s="13" t="str">
        <f>Prezentace!C22</f>
        <v>Kališ</v>
      </c>
      <c r="D21" s="7" t="str">
        <f>Prezentace!D22</f>
        <v>Petr</v>
      </c>
      <c r="E21" s="64">
        <v>120</v>
      </c>
      <c r="F21" s="65">
        <v>9</v>
      </c>
      <c r="G21" s="98">
        <v>8</v>
      </c>
      <c r="H21" s="65">
        <v>9</v>
      </c>
      <c r="I21" s="66">
        <v>9</v>
      </c>
      <c r="J21" s="103">
        <v>10</v>
      </c>
      <c r="K21" s="98">
        <v>8</v>
      </c>
      <c r="L21" s="65">
        <v>10</v>
      </c>
      <c r="M21" s="66">
        <v>8</v>
      </c>
      <c r="N21" s="103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6"/>
      <c r="AE21" s="68"/>
      <c r="AF21" s="28">
        <v>34.61</v>
      </c>
      <c r="AG21" s="16">
        <f t="shared" si="0"/>
        <v>156.39</v>
      </c>
    </row>
    <row r="22" spans="1:33" ht="15.75">
      <c r="A22" s="52">
        <f>Prezentace!A23</f>
        <v>19</v>
      </c>
      <c r="B22" s="49" t="str">
        <f>Prezentace!B23</f>
        <v>P</v>
      </c>
      <c r="C22" s="13" t="str">
        <f>Prezentace!C23</f>
        <v>Kejř</v>
      </c>
      <c r="D22" s="7" t="str">
        <f>Prezentace!D23</f>
        <v>Karel</v>
      </c>
      <c r="E22" s="64">
        <v>120</v>
      </c>
      <c r="F22" s="65">
        <v>7</v>
      </c>
      <c r="G22" s="98">
        <v>7</v>
      </c>
      <c r="H22" s="65">
        <v>9</v>
      </c>
      <c r="I22" s="66">
        <v>7</v>
      </c>
      <c r="J22" s="103">
        <v>7</v>
      </c>
      <c r="K22" s="98">
        <v>0</v>
      </c>
      <c r="L22" s="65">
        <v>9</v>
      </c>
      <c r="M22" s="66">
        <v>8</v>
      </c>
      <c r="N22" s="103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6"/>
      <c r="AE22" s="68"/>
      <c r="AF22" s="28">
        <v>26.92</v>
      </c>
      <c r="AG22" s="16">
        <f t="shared" si="0"/>
        <v>147.07999999999998</v>
      </c>
    </row>
    <row r="23" spans="1:33" ht="15.75">
      <c r="A23" s="52">
        <f>Prezentace!A24</f>
        <v>20</v>
      </c>
      <c r="B23" s="49" t="str">
        <f>Prezentace!B24</f>
        <v>P</v>
      </c>
      <c r="C23" s="13" t="str">
        <f>Prezentace!C24</f>
        <v>Klíma</v>
      </c>
      <c r="D23" s="7" t="str">
        <f>Prezentace!D24</f>
        <v>Jan</v>
      </c>
      <c r="E23" s="64">
        <v>120</v>
      </c>
      <c r="F23" s="65">
        <v>10</v>
      </c>
      <c r="G23" s="98">
        <v>9</v>
      </c>
      <c r="H23" s="65">
        <v>9</v>
      </c>
      <c r="I23" s="66">
        <v>9</v>
      </c>
      <c r="J23" s="103">
        <v>10</v>
      </c>
      <c r="K23" s="98">
        <v>10</v>
      </c>
      <c r="L23" s="65">
        <v>10</v>
      </c>
      <c r="M23" s="66">
        <v>9</v>
      </c>
      <c r="N23" s="103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6"/>
      <c r="AE23" s="68"/>
      <c r="AF23" s="28">
        <v>25.45</v>
      </c>
      <c r="AG23" s="16">
        <f t="shared" si="0"/>
        <v>170.55</v>
      </c>
    </row>
    <row r="24" spans="1:33" ht="15.75">
      <c r="A24" s="52">
        <f>Prezentace!A25</f>
        <v>21</v>
      </c>
      <c r="B24" s="49" t="str">
        <f>Prezentace!B25</f>
        <v>P</v>
      </c>
      <c r="C24" s="13" t="str">
        <f>Prezentace!C25</f>
        <v>Kotrouš</v>
      </c>
      <c r="D24" s="7" t="str">
        <f>Prezentace!D25</f>
        <v>Pavel</v>
      </c>
      <c r="E24" s="64">
        <v>120</v>
      </c>
      <c r="F24" s="65">
        <v>8</v>
      </c>
      <c r="G24" s="98">
        <v>7</v>
      </c>
      <c r="H24" s="65">
        <v>9</v>
      </c>
      <c r="I24" s="66">
        <v>9</v>
      </c>
      <c r="J24" s="103">
        <v>8</v>
      </c>
      <c r="K24" s="98">
        <v>0</v>
      </c>
      <c r="L24" s="65">
        <v>7</v>
      </c>
      <c r="M24" s="66">
        <v>6</v>
      </c>
      <c r="N24" s="103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6"/>
      <c r="AE24" s="68"/>
      <c r="AF24" s="28">
        <v>30.56</v>
      </c>
      <c r="AG24" s="16">
        <f t="shared" si="0"/>
        <v>143.44</v>
      </c>
    </row>
    <row r="25" spans="1:33" ht="15.75">
      <c r="A25" s="52">
        <f>Prezentace!A26</f>
        <v>22</v>
      </c>
      <c r="B25" s="49" t="str">
        <f>Prezentace!B26</f>
        <v>R</v>
      </c>
      <c r="C25" s="13" t="str">
        <f>Prezentace!C26</f>
        <v>Kotrouš</v>
      </c>
      <c r="D25" s="7" t="str">
        <f>Prezentace!D26</f>
        <v>Pavel</v>
      </c>
      <c r="E25" s="64">
        <v>120</v>
      </c>
      <c r="F25" s="65">
        <v>9</v>
      </c>
      <c r="G25" s="98">
        <v>7</v>
      </c>
      <c r="H25" s="65">
        <v>8</v>
      </c>
      <c r="I25" s="66">
        <v>7</v>
      </c>
      <c r="J25" s="103">
        <v>9</v>
      </c>
      <c r="K25" s="98">
        <v>9</v>
      </c>
      <c r="L25" s="65">
        <v>10</v>
      </c>
      <c r="M25" s="66">
        <v>8</v>
      </c>
      <c r="N25" s="10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6"/>
      <c r="AE25" s="68"/>
      <c r="AF25" s="28">
        <v>35.72</v>
      </c>
      <c r="AG25" s="16">
        <f t="shared" si="0"/>
        <v>151.28</v>
      </c>
    </row>
    <row r="26" spans="1:33" ht="15.75">
      <c r="A26" s="52">
        <f>Prezentace!A27</f>
        <v>23</v>
      </c>
      <c r="B26" s="49" t="str">
        <f>Prezentace!B27</f>
        <v>P</v>
      </c>
      <c r="C26" s="13" t="str">
        <f>Prezentace!C27</f>
        <v>Kraus</v>
      </c>
      <c r="D26" s="7" t="str">
        <f>Prezentace!D27</f>
        <v>Michal</v>
      </c>
      <c r="E26" s="64">
        <v>120</v>
      </c>
      <c r="F26" s="65">
        <v>10</v>
      </c>
      <c r="G26" s="98">
        <v>10</v>
      </c>
      <c r="H26" s="65">
        <v>10</v>
      </c>
      <c r="I26" s="66">
        <v>10</v>
      </c>
      <c r="J26" s="103">
        <v>9</v>
      </c>
      <c r="K26" s="98">
        <v>9</v>
      </c>
      <c r="L26" s="65">
        <v>8</v>
      </c>
      <c r="M26" s="66">
        <v>6</v>
      </c>
      <c r="N26" s="103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6"/>
      <c r="AE26" s="68"/>
      <c r="AF26" s="28">
        <v>38.64</v>
      </c>
      <c r="AG26" s="16">
        <f t="shared" si="0"/>
        <v>153.36</v>
      </c>
    </row>
    <row r="27" spans="1:33" ht="15.75">
      <c r="A27" s="52">
        <f>Prezentace!A28</f>
        <v>24</v>
      </c>
      <c r="B27" s="49" t="str">
        <f>Prezentace!B28</f>
        <v>R</v>
      </c>
      <c r="C27" s="13" t="str">
        <f>Prezentace!C28</f>
        <v>Kraus</v>
      </c>
      <c r="D27" s="7" t="str">
        <f>Prezentace!D28</f>
        <v>Michal</v>
      </c>
      <c r="E27" s="64">
        <v>120</v>
      </c>
      <c r="F27" s="65">
        <v>9</v>
      </c>
      <c r="G27" s="98">
        <v>0</v>
      </c>
      <c r="H27" s="65">
        <v>8</v>
      </c>
      <c r="I27" s="66">
        <v>7</v>
      </c>
      <c r="J27" s="103">
        <v>10</v>
      </c>
      <c r="K27" s="98">
        <v>8</v>
      </c>
      <c r="L27" s="65">
        <v>7</v>
      </c>
      <c r="M27" s="66">
        <v>7</v>
      </c>
      <c r="N27" s="103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6"/>
      <c r="AE27" s="68"/>
      <c r="AF27" s="28">
        <v>55.71</v>
      </c>
      <c r="AG27" s="16">
        <f t="shared" si="0"/>
        <v>120.28999999999999</v>
      </c>
    </row>
    <row r="28" spans="1:33" ht="15.75">
      <c r="A28" s="52">
        <f>Prezentace!A29</f>
        <v>25</v>
      </c>
      <c r="B28" s="49" t="str">
        <f>Prezentace!B29</f>
        <v>P</v>
      </c>
      <c r="C28" s="13" t="str">
        <f>Prezentace!C29</f>
        <v>Kraus</v>
      </c>
      <c r="D28" s="7" t="str">
        <f>Prezentace!D29</f>
        <v>Milan</v>
      </c>
      <c r="E28" s="64">
        <v>120</v>
      </c>
      <c r="F28" s="65">
        <v>10</v>
      </c>
      <c r="G28" s="98">
        <v>8</v>
      </c>
      <c r="H28" s="65">
        <v>8</v>
      </c>
      <c r="I28" s="66">
        <v>8</v>
      </c>
      <c r="J28" s="103">
        <v>7</v>
      </c>
      <c r="K28" s="98">
        <v>7</v>
      </c>
      <c r="L28" s="65">
        <v>8</v>
      </c>
      <c r="M28" s="66">
        <v>7</v>
      </c>
      <c r="N28" s="103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6"/>
      <c r="AE28" s="68"/>
      <c r="AF28" s="28">
        <v>26.65</v>
      </c>
      <c r="AG28" s="16">
        <f t="shared" si="0"/>
        <v>156.35</v>
      </c>
    </row>
    <row r="29" spans="1:33" ht="15.75">
      <c r="A29" s="52">
        <f>Prezentace!A30</f>
        <v>26</v>
      </c>
      <c r="B29" s="49" t="str">
        <f>Prezentace!B30</f>
        <v>R</v>
      </c>
      <c r="C29" s="13" t="str">
        <f>Prezentace!C30</f>
        <v>Kraus</v>
      </c>
      <c r="D29" s="7" t="str">
        <f>Prezentace!D30</f>
        <v>Milan</v>
      </c>
      <c r="E29" s="64">
        <v>120</v>
      </c>
      <c r="F29" s="65">
        <v>9</v>
      </c>
      <c r="G29" s="98">
        <v>7</v>
      </c>
      <c r="H29" s="65">
        <v>7</v>
      </c>
      <c r="I29" s="66">
        <v>6</v>
      </c>
      <c r="J29" s="103">
        <v>10</v>
      </c>
      <c r="K29" s="98">
        <v>8</v>
      </c>
      <c r="L29" s="65">
        <v>8</v>
      </c>
      <c r="M29" s="66">
        <v>0</v>
      </c>
      <c r="N29" s="103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6"/>
      <c r="AE29" s="68"/>
      <c r="AF29" s="28">
        <v>42.17</v>
      </c>
      <c r="AG29" s="16">
        <f t="shared" si="0"/>
        <v>132.82999999999998</v>
      </c>
    </row>
    <row r="30" spans="1:33" ht="15.75">
      <c r="A30" s="52">
        <f>Prezentace!A31</f>
        <v>27</v>
      </c>
      <c r="B30" s="49" t="str">
        <f>Prezentace!B31</f>
        <v>P</v>
      </c>
      <c r="C30" s="13" t="str">
        <f>Prezentace!C31</f>
        <v>Kraus ml.</v>
      </c>
      <c r="D30" s="7" t="str">
        <f>Prezentace!D31</f>
        <v>Milan</v>
      </c>
      <c r="E30" s="64">
        <v>120</v>
      </c>
      <c r="F30" s="65">
        <v>9</v>
      </c>
      <c r="G30" s="98">
        <v>9</v>
      </c>
      <c r="H30" s="65">
        <v>10</v>
      </c>
      <c r="I30" s="66">
        <v>9</v>
      </c>
      <c r="J30" s="103">
        <v>10</v>
      </c>
      <c r="K30" s="98">
        <v>10</v>
      </c>
      <c r="L30" s="65">
        <v>8</v>
      </c>
      <c r="M30" s="66">
        <v>7</v>
      </c>
      <c r="N30" s="103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6"/>
      <c r="AE30" s="68"/>
      <c r="AF30" s="28">
        <v>23.93</v>
      </c>
      <c r="AG30" s="16">
        <f t="shared" si="0"/>
        <v>168.07</v>
      </c>
    </row>
    <row r="31" spans="1:33" ht="15.75">
      <c r="A31" s="52">
        <f>Prezentace!A32</f>
        <v>28</v>
      </c>
      <c r="B31" s="49" t="str">
        <f>Prezentace!B32</f>
        <v>P</v>
      </c>
      <c r="C31" s="13" t="str">
        <f>Prezentace!C32</f>
        <v>Majer</v>
      </c>
      <c r="D31" s="7" t="str">
        <f>Prezentace!D32</f>
        <v>Oldřich</v>
      </c>
      <c r="E31" s="64">
        <v>120</v>
      </c>
      <c r="F31" s="65">
        <v>7</v>
      </c>
      <c r="G31" s="98">
        <v>7</v>
      </c>
      <c r="H31" s="65">
        <v>10</v>
      </c>
      <c r="I31" s="66">
        <v>10</v>
      </c>
      <c r="J31" s="103">
        <v>9</v>
      </c>
      <c r="K31" s="98">
        <v>9</v>
      </c>
      <c r="L31" s="65">
        <v>9</v>
      </c>
      <c r="M31" s="66">
        <v>8</v>
      </c>
      <c r="N31" s="103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6"/>
      <c r="AE31" s="68"/>
      <c r="AF31" s="28">
        <v>29.53</v>
      </c>
      <c r="AG31" s="16">
        <f t="shared" si="0"/>
        <v>159.47</v>
      </c>
    </row>
    <row r="32" spans="1:33" ht="15.75">
      <c r="A32" s="52">
        <f>Prezentace!A33</f>
        <v>29</v>
      </c>
      <c r="B32" s="49" t="str">
        <f>Prezentace!B33</f>
        <v>R</v>
      </c>
      <c r="C32" s="13" t="str">
        <f>Prezentace!C33</f>
        <v>Majer</v>
      </c>
      <c r="D32" s="7" t="str">
        <f>Prezentace!D33</f>
        <v>Oldřich</v>
      </c>
      <c r="E32" s="64">
        <v>120</v>
      </c>
      <c r="F32" s="65">
        <v>10</v>
      </c>
      <c r="G32" s="98">
        <v>9</v>
      </c>
      <c r="H32" s="65">
        <v>9</v>
      </c>
      <c r="I32" s="66">
        <v>8</v>
      </c>
      <c r="J32" s="103">
        <v>9</v>
      </c>
      <c r="K32" s="98">
        <v>9</v>
      </c>
      <c r="L32" s="65">
        <v>9</v>
      </c>
      <c r="M32" s="66">
        <v>8</v>
      </c>
      <c r="N32" s="103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6"/>
      <c r="AE32" s="68"/>
      <c r="AF32" s="28">
        <v>46.09</v>
      </c>
      <c r="AG32" s="16">
        <f t="shared" si="0"/>
        <v>144.91</v>
      </c>
    </row>
    <row r="33" spans="1:33" ht="15.75">
      <c r="A33" s="52">
        <f>Prezentace!A34</f>
        <v>30</v>
      </c>
      <c r="B33" s="49" t="str">
        <f>Prezentace!B34</f>
        <v>P</v>
      </c>
      <c r="C33" s="13" t="str">
        <f>Prezentace!C34</f>
        <v>Nepodal</v>
      </c>
      <c r="D33" s="7" t="str">
        <f>Prezentace!D34</f>
        <v>Michal</v>
      </c>
      <c r="E33" s="64">
        <v>120</v>
      </c>
      <c r="F33" s="65">
        <v>8</v>
      </c>
      <c r="G33" s="98">
        <v>6</v>
      </c>
      <c r="H33" s="65">
        <v>9</v>
      </c>
      <c r="I33" s="66">
        <v>8</v>
      </c>
      <c r="J33" s="103">
        <v>10</v>
      </c>
      <c r="K33" s="98">
        <v>9</v>
      </c>
      <c r="L33" s="65">
        <v>9</v>
      </c>
      <c r="M33" s="66">
        <v>8</v>
      </c>
      <c r="N33" s="103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6"/>
      <c r="AE33" s="68"/>
      <c r="AF33" s="28">
        <v>34.95</v>
      </c>
      <c r="AG33" s="16">
        <f t="shared" si="0"/>
        <v>152.05</v>
      </c>
    </row>
    <row r="34" spans="1:33" ht="15.75">
      <c r="A34" s="52">
        <f>Prezentace!A35</f>
        <v>31</v>
      </c>
      <c r="B34" s="49" t="str">
        <f>Prezentace!B35</f>
        <v>P</v>
      </c>
      <c r="C34" s="13" t="str">
        <f>Prezentace!C35</f>
        <v>Pavelka</v>
      </c>
      <c r="D34" s="7" t="str">
        <f>Prezentace!D35</f>
        <v>Ivan</v>
      </c>
      <c r="E34" s="64">
        <v>120</v>
      </c>
      <c r="F34" s="65">
        <v>10</v>
      </c>
      <c r="G34" s="98">
        <v>9</v>
      </c>
      <c r="H34" s="65">
        <v>10</v>
      </c>
      <c r="I34" s="66">
        <v>9</v>
      </c>
      <c r="J34" s="103">
        <v>9</v>
      </c>
      <c r="K34" s="98">
        <v>9</v>
      </c>
      <c r="L34" s="65">
        <v>9</v>
      </c>
      <c r="M34" s="66">
        <v>8</v>
      </c>
      <c r="N34" s="103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6"/>
      <c r="AE34" s="68"/>
      <c r="AF34" s="28">
        <v>39.97</v>
      </c>
      <c r="AG34" s="16">
        <f t="shared" si="0"/>
        <v>153.03</v>
      </c>
    </row>
    <row r="35" spans="1:33" ht="15.75">
      <c r="A35" s="52">
        <f>Prezentace!A36</f>
        <v>32</v>
      </c>
      <c r="B35" s="49" t="str">
        <f>Prezentace!B36</f>
        <v>R</v>
      </c>
      <c r="C35" s="13" t="str">
        <f>Prezentace!C36</f>
        <v>Pavelka</v>
      </c>
      <c r="D35" s="7" t="str">
        <f>Prezentace!D36</f>
        <v>Ivan</v>
      </c>
      <c r="E35" s="64">
        <v>120</v>
      </c>
      <c r="F35" s="65">
        <v>10</v>
      </c>
      <c r="G35" s="98">
        <v>8</v>
      </c>
      <c r="H35" s="65">
        <v>9</v>
      </c>
      <c r="I35" s="66">
        <v>7</v>
      </c>
      <c r="J35" s="103">
        <v>9</v>
      </c>
      <c r="K35" s="98">
        <v>9</v>
      </c>
      <c r="L35" s="65">
        <v>10</v>
      </c>
      <c r="M35" s="66">
        <v>8</v>
      </c>
      <c r="N35" s="103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6"/>
      <c r="AE35" s="68"/>
      <c r="AF35" s="28">
        <v>69.03</v>
      </c>
      <c r="AG35" s="16">
        <f t="shared" si="0"/>
        <v>120.97</v>
      </c>
    </row>
    <row r="36" spans="1:33" ht="15.75">
      <c r="A36" s="52">
        <f>Prezentace!A37</f>
        <v>33</v>
      </c>
      <c r="B36" s="49" t="str">
        <f>Prezentace!B37</f>
        <v>P</v>
      </c>
      <c r="C36" s="13" t="str">
        <f>Prezentace!C37</f>
        <v>Pechová</v>
      </c>
      <c r="D36" s="7" t="str">
        <f>Prezentace!D37</f>
        <v>Hana</v>
      </c>
      <c r="E36" s="64">
        <v>120</v>
      </c>
      <c r="F36" s="65">
        <v>10</v>
      </c>
      <c r="G36" s="98">
        <v>9</v>
      </c>
      <c r="H36" s="65">
        <v>10</v>
      </c>
      <c r="I36" s="66">
        <v>8</v>
      </c>
      <c r="J36" s="103">
        <v>8</v>
      </c>
      <c r="K36" s="98">
        <v>7</v>
      </c>
      <c r="L36" s="65">
        <v>10</v>
      </c>
      <c r="M36" s="66">
        <v>8</v>
      </c>
      <c r="N36" s="103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6"/>
      <c r="AE36" s="68"/>
      <c r="AF36" s="28">
        <v>31.37</v>
      </c>
      <c r="AG36" s="16">
        <f t="shared" si="0"/>
        <v>158.63</v>
      </c>
    </row>
    <row r="37" spans="1:33" ht="15.75">
      <c r="A37" s="52">
        <f>Prezentace!A38</f>
        <v>34</v>
      </c>
      <c r="B37" s="49" t="str">
        <f>Prezentace!B38</f>
        <v>P</v>
      </c>
      <c r="C37" s="13" t="str">
        <f>Prezentace!C38</f>
        <v>Pětivlas</v>
      </c>
      <c r="D37" s="7" t="str">
        <f>Prezentace!D38</f>
        <v>David</v>
      </c>
      <c r="E37" s="64">
        <v>120</v>
      </c>
      <c r="F37" s="65">
        <v>9</v>
      </c>
      <c r="G37" s="98">
        <v>8</v>
      </c>
      <c r="H37" s="65">
        <v>7</v>
      </c>
      <c r="I37" s="66">
        <v>6</v>
      </c>
      <c r="J37" s="103">
        <v>8</v>
      </c>
      <c r="K37" s="98">
        <v>7</v>
      </c>
      <c r="L37" s="65">
        <v>10</v>
      </c>
      <c r="M37" s="66">
        <v>9</v>
      </c>
      <c r="N37" s="103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6"/>
      <c r="AE37" s="68"/>
      <c r="AF37" s="28">
        <v>20.67</v>
      </c>
      <c r="AG37" s="16">
        <f t="shared" si="0"/>
        <v>163.32999999999998</v>
      </c>
    </row>
    <row r="38" spans="1:33" ht="15.75">
      <c r="A38" s="52">
        <f>Prezentace!A39</f>
        <v>35</v>
      </c>
      <c r="B38" s="49" t="str">
        <f>Prezentace!B39</f>
        <v>P</v>
      </c>
      <c r="C38" s="13" t="str">
        <f>Prezentace!C39</f>
        <v>Rendl</v>
      </c>
      <c r="D38" s="7" t="str">
        <f>Prezentace!D39</f>
        <v>Josef</v>
      </c>
      <c r="E38" s="64">
        <v>120</v>
      </c>
      <c r="F38" s="65">
        <v>8</v>
      </c>
      <c r="G38" s="98">
        <v>8</v>
      </c>
      <c r="H38" s="65">
        <v>9</v>
      </c>
      <c r="I38" s="66">
        <v>8</v>
      </c>
      <c r="J38" s="103">
        <v>10</v>
      </c>
      <c r="K38" s="98">
        <v>8</v>
      </c>
      <c r="L38" s="65">
        <v>9</v>
      </c>
      <c r="M38" s="66">
        <v>8</v>
      </c>
      <c r="N38" s="103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6"/>
      <c r="AE38" s="68"/>
      <c r="AF38" s="28">
        <v>19.05</v>
      </c>
      <c r="AG38" s="16">
        <f t="shared" si="0"/>
        <v>168.95</v>
      </c>
    </row>
    <row r="39" spans="1:33" ht="15.75">
      <c r="A39" s="52">
        <f>Prezentace!A40</f>
        <v>36</v>
      </c>
      <c r="B39" s="49" t="str">
        <f>Prezentace!B40</f>
        <v>R</v>
      </c>
      <c r="C39" s="13" t="str">
        <f>Prezentace!C40</f>
        <v>Rendl</v>
      </c>
      <c r="D39" s="7" t="str">
        <f>Prezentace!D40</f>
        <v>Josef</v>
      </c>
      <c r="E39" s="64">
        <v>120</v>
      </c>
      <c r="F39" s="65">
        <v>9</v>
      </c>
      <c r="G39" s="98">
        <v>8</v>
      </c>
      <c r="H39" s="65">
        <v>10</v>
      </c>
      <c r="I39" s="66">
        <v>9</v>
      </c>
      <c r="J39" s="103">
        <v>9</v>
      </c>
      <c r="K39" s="98">
        <v>8</v>
      </c>
      <c r="L39" s="65">
        <v>10</v>
      </c>
      <c r="M39" s="66">
        <v>9</v>
      </c>
      <c r="N39" s="103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6"/>
      <c r="AE39" s="68"/>
      <c r="AF39" s="28">
        <v>32.59</v>
      </c>
      <c r="AG39" s="16">
        <f t="shared" si="0"/>
        <v>159.41</v>
      </c>
    </row>
    <row r="40" spans="1:33" ht="15.75">
      <c r="A40" s="52">
        <f>Prezentace!A41</f>
        <v>37</v>
      </c>
      <c r="B40" s="49" t="str">
        <f>Prezentace!B41</f>
        <v>P</v>
      </c>
      <c r="C40" s="13" t="str">
        <f>Prezentace!C41</f>
        <v>Rendl</v>
      </c>
      <c r="D40" s="7" t="str">
        <f>Prezentace!D41</f>
        <v>Pavel</v>
      </c>
      <c r="E40" s="64">
        <v>120</v>
      </c>
      <c r="F40" s="65">
        <v>10</v>
      </c>
      <c r="G40" s="98">
        <v>7</v>
      </c>
      <c r="H40" s="65">
        <v>10</v>
      </c>
      <c r="I40" s="66">
        <v>9</v>
      </c>
      <c r="J40" s="103">
        <v>9</v>
      </c>
      <c r="K40" s="98">
        <v>8</v>
      </c>
      <c r="L40" s="65">
        <v>9</v>
      </c>
      <c r="M40" s="66">
        <v>9</v>
      </c>
      <c r="N40" s="10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6"/>
      <c r="AE40" s="68"/>
      <c r="AF40" s="28">
        <v>26</v>
      </c>
      <c r="AG40" s="16">
        <f t="shared" si="0"/>
        <v>165</v>
      </c>
    </row>
    <row r="41" spans="1:33" ht="15.75">
      <c r="A41" s="52">
        <f>Prezentace!A42</f>
        <v>38</v>
      </c>
      <c r="B41" s="49" t="str">
        <f>Prezentace!B42</f>
        <v>R</v>
      </c>
      <c r="C41" s="13" t="str">
        <f>Prezentace!C42</f>
        <v>Rendl</v>
      </c>
      <c r="D41" s="7" t="str">
        <f>Prezentace!D42</f>
        <v>Pavel</v>
      </c>
      <c r="E41" s="64">
        <v>120</v>
      </c>
      <c r="F41" s="65">
        <v>10</v>
      </c>
      <c r="G41" s="98">
        <v>9</v>
      </c>
      <c r="H41" s="65">
        <v>10</v>
      </c>
      <c r="I41" s="66">
        <v>9</v>
      </c>
      <c r="J41" s="103">
        <v>10</v>
      </c>
      <c r="K41" s="98">
        <v>9</v>
      </c>
      <c r="L41" s="65">
        <v>10</v>
      </c>
      <c r="M41" s="66">
        <v>9</v>
      </c>
      <c r="N41" s="10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6"/>
      <c r="AE41" s="68"/>
      <c r="AF41" s="28">
        <v>36.65</v>
      </c>
      <c r="AG41" s="16">
        <f t="shared" si="0"/>
        <v>159.35</v>
      </c>
    </row>
    <row r="42" spans="1:33" ht="15.75">
      <c r="A42" s="52">
        <f>Prezentace!A43</f>
        <v>39</v>
      </c>
      <c r="B42" s="49" t="str">
        <f>Prezentace!B43</f>
        <v>P</v>
      </c>
      <c r="C42" s="13" t="str">
        <f>Prezentace!C43</f>
        <v>Rezek</v>
      </c>
      <c r="D42" s="7" t="str">
        <f>Prezentace!D43</f>
        <v>Petr</v>
      </c>
      <c r="E42" s="64">
        <v>120</v>
      </c>
      <c r="F42" s="65">
        <v>9</v>
      </c>
      <c r="G42" s="98">
        <v>9</v>
      </c>
      <c r="H42" s="65">
        <v>10</v>
      </c>
      <c r="I42" s="66">
        <v>9</v>
      </c>
      <c r="J42" s="103">
        <v>9</v>
      </c>
      <c r="K42" s="98">
        <v>9</v>
      </c>
      <c r="L42" s="65">
        <v>9</v>
      </c>
      <c r="M42" s="66">
        <v>8</v>
      </c>
      <c r="N42" s="10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6"/>
      <c r="AE42" s="68"/>
      <c r="AF42" s="28">
        <v>43.01</v>
      </c>
      <c r="AG42" s="16">
        <f t="shared" si="0"/>
        <v>148.99</v>
      </c>
    </row>
    <row r="43" spans="1:33" ht="15.75">
      <c r="A43" s="52">
        <f>Prezentace!A44</f>
        <v>40</v>
      </c>
      <c r="B43" s="49" t="str">
        <f>Prezentace!B44</f>
        <v>P</v>
      </c>
      <c r="C43" s="13" t="str">
        <f>Prezentace!C44</f>
        <v>Smejkal</v>
      </c>
      <c r="D43" s="7" t="str">
        <f>Prezentace!D44</f>
        <v>Lukáš</v>
      </c>
      <c r="E43" s="64">
        <v>120</v>
      </c>
      <c r="F43" s="65">
        <v>9</v>
      </c>
      <c r="G43" s="98">
        <v>8</v>
      </c>
      <c r="H43" s="65">
        <v>9</v>
      </c>
      <c r="I43" s="66">
        <v>8</v>
      </c>
      <c r="J43" s="103">
        <v>9</v>
      </c>
      <c r="K43" s="98">
        <v>9</v>
      </c>
      <c r="L43" s="65">
        <v>9</v>
      </c>
      <c r="M43" s="66">
        <v>8</v>
      </c>
      <c r="N43" s="103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6"/>
      <c r="AE43" s="68"/>
      <c r="AF43" s="28">
        <v>45.92</v>
      </c>
      <c r="AG43" s="16">
        <f t="shared" si="0"/>
        <v>143.07999999999998</v>
      </c>
    </row>
    <row r="44" spans="1:33" ht="15.75">
      <c r="A44" s="52">
        <f>Prezentace!A45</f>
        <v>41</v>
      </c>
      <c r="B44" s="49" t="str">
        <f>Prezentace!B45</f>
        <v>P</v>
      </c>
      <c r="C44" s="13" t="str">
        <f>Prezentace!C45</f>
        <v>Smejkal</v>
      </c>
      <c r="D44" s="7" t="str">
        <f>Prezentace!D45</f>
        <v>Martin</v>
      </c>
      <c r="E44" s="64">
        <v>120</v>
      </c>
      <c r="F44" s="65">
        <v>8</v>
      </c>
      <c r="G44" s="98">
        <v>8</v>
      </c>
      <c r="H44" s="65">
        <v>9</v>
      </c>
      <c r="I44" s="66">
        <v>8</v>
      </c>
      <c r="J44" s="103">
        <v>9</v>
      </c>
      <c r="K44" s="98">
        <v>8</v>
      </c>
      <c r="L44" s="65">
        <v>7</v>
      </c>
      <c r="M44" s="66">
        <v>6</v>
      </c>
      <c r="N44" s="10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6"/>
      <c r="AE44" s="68"/>
      <c r="AF44" s="28">
        <v>27.4</v>
      </c>
      <c r="AG44" s="16">
        <f t="shared" si="0"/>
        <v>155.6</v>
      </c>
    </row>
    <row r="45" spans="1:33" ht="15.75">
      <c r="A45" s="52">
        <f>Prezentace!A46</f>
        <v>42</v>
      </c>
      <c r="B45" s="49" t="str">
        <f>Prezentace!B46</f>
        <v>R</v>
      </c>
      <c r="C45" s="13" t="str">
        <f>Prezentace!C46</f>
        <v>Smejkal</v>
      </c>
      <c r="D45" s="7" t="str">
        <f>Prezentace!D46</f>
        <v>Martin</v>
      </c>
      <c r="E45" s="64">
        <v>120</v>
      </c>
      <c r="F45" s="65">
        <v>8</v>
      </c>
      <c r="G45" s="98">
        <v>7</v>
      </c>
      <c r="H45" s="65">
        <v>9</v>
      </c>
      <c r="I45" s="66">
        <v>7</v>
      </c>
      <c r="J45" s="103">
        <v>10</v>
      </c>
      <c r="K45" s="98">
        <v>9</v>
      </c>
      <c r="L45" s="65">
        <v>9</v>
      </c>
      <c r="M45" s="66">
        <v>8</v>
      </c>
      <c r="N45" s="103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6"/>
      <c r="AE45" s="68"/>
      <c r="AF45" s="28">
        <v>40.83</v>
      </c>
      <c r="AG45" s="16">
        <f t="shared" si="0"/>
        <v>146.17000000000002</v>
      </c>
    </row>
    <row r="46" spans="1:33" ht="15.75">
      <c r="A46" s="52">
        <f>Prezentace!A47</f>
        <v>43</v>
      </c>
      <c r="B46" s="49" t="str">
        <f>Prezentace!B47</f>
        <v>P</v>
      </c>
      <c r="C46" s="13" t="str">
        <f>Prezentace!C47</f>
        <v>Syrový</v>
      </c>
      <c r="D46" s="7" t="str">
        <f>Prezentace!D47</f>
        <v>Martin</v>
      </c>
      <c r="E46" s="64">
        <v>120</v>
      </c>
      <c r="F46" s="65">
        <v>10</v>
      </c>
      <c r="G46" s="98">
        <v>7</v>
      </c>
      <c r="H46" s="65">
        <v>10</v>
      </c>
      <c r="I46" s="66">
        <v>7</v>
      </c>
      <c r="J46" s="103">
        <v>9</v>
      </c>
      <c r="K46" s="98">
        <v>9</v>
      </c>
      <c r="L46" s="65">
        <v>10</v>
      </c>
      <c r="M46" s="66">
        <v>9</v>
      </c>
      <c r="N46" s="103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6"/>
      <c r="AE46" s="68"/>
      <c r="AF46" s="28">
        <v>27.8</v>
      </c>
      <c r="AG46" s="16">
        <f t="shared" si="0"/>
        <v>163.2</v>
      </c>
    </row>
    <row r="47" spans="1:33" ht="15.75">
      <c r="A47" s="52">
        <f>Prezentace!A48</f>
        <v>44</v>
      </c>
      <c r="B47" s="49" t="str">
        <f>Prezentace!B48</f>
        <v>P</v>
      </c>
      <c r="C47" s="13" t="str">
        <f>Prezentace!C48</f>
        <v>Švihálek</v>
      </c>
      <c r="D47" s="7" t="str">
        <f>Prezentace!D48</f>
        <v>Jiří</v>
      </c>
      <c r="E47" s="64">
        <v>120</v>
      </c>
      <c r="F47" s="65">
        <v>10</v>
      </c>
      <c r="G47" s="98">
        <v>9</v>
      </c>
      <c r="H47" s="65">
        <v>8</v>
      </c>
      <c r="I47" s="66">
        <v>7</v>
      </c>
      <c r="J47" s="103">
        <v>6</v>
      </c>
      <c r="K47" s="98">
        <v>0</v>
      </c>
      <c r="L47" s="65">
        <v>9</v>
      </c>
      <c r="M47" s="66">
        <v>9</v>
      </c>
      <c r="N47" s="103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6"/>
      <c r="AE47" s="68"/>
      <c r="AF47" s="28">
        <v>31.1</v>
      </c>
      <c r="AG47" s="16">
        <f t="shared" si="0"/>
        <v>146.9</v>
      </c>
    </row>
    <row r="48" spans="1:33" ht="15.75">
      <c r="A48" s="52">
        <f>Prezentace!A49</f>
        <v>45</v>
      </c>
      <c r="B48" s="49" t="str">
        <f>Prezentace!B49</f>
        <v>R</v>
      </c>
      <c r="C48" s="13" t="str">
        <f>Prezentace!C49</f>
        <v>Švihálek</v>
      </c>
      <c r="D48" s="7" t="str">
        <f>Prezentace!D49</f>
        <v>Jiří</v>
      </c>
      <c r="E48" s="64">
        <v>120</v>
      </c>
      <c r="F48" s="65">
        <v>10</v>
      </c>
      <c r="G48" s="98">
        <v>8</v>
      </c>
      <c r="H48" s="65">
        <v>8</v>
      </c>
      <c r="I48" s="66">
        <v>8</v>
      </c>
      <c r="J48" s="103">
        <v>8</v>
      </c>
      <c r="K48" s="98">
        <v>8</v>
      </c>
      <c r="L48" s="65">
        <v>9</v>
      </c>
      <c r="M48" s="66">
        <v>8</v>
      </c>
      <c r="N48" s="103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6"/>
      <c r="AE48" s="68"/>
      <c r="AF48" s="28">
        <v>43.25</v>
      </c>
      <c r="AG48" s="16">
        <f t="shared" si="0"/>
        <v>143.75</v>
      </c>
    </row>
    <row r="49" spans="1:33" ht="15.75">
      <c r="A49" s="52">
        <f>Prezentace!A50</f>
        <v>46</v>
      </c>
      <c r="B49" s="49" t="str">
        <f>Prezentace!B50</f>
        <v>P</v>
      </c>
      <c r="C49" s="13" t="str">
        <f>Prezentace!C50</f>
        <v>Urbanec</v>
      </c>
      <c r="D49" s="7" t="str">
        <f>Prezentace!D50</f>
        <v>Antonín</v>
      </c>
      <c r="E49" s="64">
        <v>120</v>
      </c>
      <c r="F49" s="65">
        <v>8</v>
      </c>
      <c r="G49" s="98">
        <v>7</v>
      </c>
      <c r="H49" s="65">
        <v>10</v>
      </c>
      <c r="I49" s="66">
        <v>9</v>
      </c>
      <c r="J49" s="103">
        <v>9</v>
      </c>
      <c r="K49" s="98">
        <v>9</v>
      </c>
      <c r="L49" s="65">
        <v>9</v>
      </c>
      <c r="M49" s="66">
        <v>8</v>
      </c>
      <c r="N49" s="10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6"/>
      <c r="AE49" s="68"/>
      <c r="AF49" s="28">
        <v>41.18</v>
      </c>
      <c r="AG49" s="16">
        <f t="shared" si="0"/>
        <v>147.82</v>
      </c>
    </row>
    <row r="50" spans="1:33" ht="15.75">
      <c r="A50" s="52">
        <f>Prezentace!A51</f>
        <v>47</v>
      </c>
      <c r="B50" s="49" t="str">
        <f>Prezentace!B51</f>
        <v>P</v>
      </c>
      <c r="C50" s="13" t="str">
        <f>Prezentace!C51</f>
        <v>Vacko</v>
      </c>
      <c r="D50" s="7" t="str">
        <f>Prezentace!D51</f>
        <v>Robert</v>
      </c>
      <c r="E50" s="64">
        <v>120</v>
      </c>
      <c r="F50" s="65">
        <v>8</v>
      </c>
      <c r="G50" s="98">
        <v>0</v>
      </c>
      <c r="H50" s="65">
        <v>9</v>
      </c>
      <c r="I50" s="66">
        <v>7</v>
      </c>
      <c r="J50" s="103">
        <v>7</v>
      </c>
      <c r="K50" s="98">
        <v>6</v>
      </c>
      <c r="L50" s="65">
        <v>9</v>
      </c>
      <c r="M50" s="66">
        <v>9</v>
      </c>
      <c r="N50" s="10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6"/>
      <c r="AE50" s="68"/>
      <c r="AF50" s="28">
        <v>28.7</v>
      </c>
      <c r="AG50" s="16">
        <f t="shared" si="0"/>
        <v>146.3</v>
      </c>
    </row>
    <row r="51" spans="1:33" ht="15.75">
      <c r="A51" s="52">
        <f>Prezentace!A52</f>
        <v>48</v>
      </c>
      <c r="B51" s="49" t="str">
        <f>Prezentace!B52</f>
        <v>P</v>
      </c>
      <c r="C51" s="13" t="str">
        <f>Prezentace!C52</f>
        <v>Vejslík</v>
      </c>
      <c r="D51" s="7" t="str">
        <f>Prezentace!D52</f>
        <v>Vladimír</v>
      </c>
      <c r="E51" s="64">
        <v>120</v>
      </c>
      <c r="F51" s="65">
        <v>9</v>
      </c>
      <c r="G51" s="98">
        <v>9</v>
      </c>
      <c r="H51" s="65">
        <v>8</v>
      </c>
      <c r="I51" s="66">
        <v>7</v>
      </c>
      <c r="J51" s="103">
        <v>10</v>
      </c>
      <c r="K51" s="98">
        <v>8</v>
      </c>
      <c r="L51" s="65">
        <v>10</v>
      </c>
      <c r="M51" s="66">
        <v>9</v>
      </c>
      <c r="N51" s="10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6"/>
      <c r="AE51" s="68"/>
      <c r="AF51" s="28">
        <v>25.27</v>
      </c>
      <c r="AG51" s="16">
        <f t="shared" si="0"/>
        <v>164.73</v>
      </c>
    </row>
    <row r="52" spans="1:33" ht="15.75">
      <c r="A52" s="52">
        <f>Prezentace!A53</f>
        <v>49</v>
      </c>
      <c r="B52" s="49" t="str">
        <f>Prezentace!B53</f>
        <v>P</v>
      </c>
      <c r="C52" s="13" t="str">
        <f>Prezentace!C53</f>
        <v>Vítovec</v>
      </c>
      <c r="D52" s="7" t="str">
        <f>Prezentace!D53</f>
        <v>Miloslav</v>
      </c>
      <c r="E52" s="64">
        <v>120</v>
      </c>
      <c r="F52" s="65">
        <v>9</v>
      </c>
      <c r="G52" s="98">
        <v>9</v>
      </c>
      <c r="H52" s="65">
        <v>10</v>
      </c>
      <c r="I52" s="66">
        <v>9</v>
      </c>
      <c r="J52" s="103">
        <v>10</v>
      </c>
      <c r="K52" s="98">
        <v>8</v>
      </c>
      <c r="L52" s="65">
        <v>10</v>
      </c>
      <c r="M52" s="66">
        <v>10</v>
      </c>
      <c r="N52" s="103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6"/>
      <c r="AE52" s="68"/>
      <c r="AF52" s="28">
        <v>21.2</v>
      </c>
      <c r="AG52" s="16">
        <f t="shared" si="0"/>
        <v>173.8</v>
      </c>
    </row>
    <row r="53" spans="1:33" ht="15.75">
      <c r="A53" s="52">
        <f>Prezentace!A54</f>
        <v>50</v>
      </c>
      <c r="B53" s="49" t="str">
        <f>Prezentace!B54</f>
        <v>R</v>
      </c>
      <c r="C53" s="13" t="str">
        <f>Prezentace!C54</f>
        <v>Vítovec</v>
      </c>
      <c r="D53" s="7" t="str">
        <f>Prezentace!D54</f>
        <v>Miloslav</v>
      </c>
      <c r="E53" s="64">
        <v>120</v>
      </c>
      <c r="F53" s="65">
        <v>9</v>
      </c>
      <c r="G53" s="98">
        <v>8</v>
      </c>
      <c r="H53" s="65">
        <v>8</v>
      </c>
      <c r="I53" s="66">
        <v>7</v>
      </c>
      <c r="J53" s="103">
        <v>10</v>
      </c>
      <c r="K53" s="98">
        <v>10</v>
      </c>
      <c r="L53" s="65">
        <v>9</v>
      </c>
      <c r="M53" s="66">
        <v>9</v>
      </c>
      <c r="N53" s="103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6"/>
      <c r="AE53" s="68"/>
      <c r="AF53" s="28">
        <v>41.22</v>
      </c>
      <c r="AG53" s="16">
        <f t="shared" si="0"/>
        <v>148.78</v>
      </c>
    </row>
    <row r="54" spans="1:33" ht="15.75">
      <c r="A54" s="52">
        <f>Prezentace!A55</f>
        <v>51</v>
      </c>
      <c r="B54" s="49" t="str">
        <f>Prezentace!B55</f>
        <v>P</v>
      </c>
      <c r="C54" s="13" t="str">
        <f>Prezentace!C55</f>
        <v>Zajíček</v>
      </c>
      <c r="D54" s="7" t="str">
        <f>Prezentace!D55</f>
        <v>Jan</v>
      </c>
      <c r="E54" s="64">
        <v>120</v>
      </c>
      <c r="F54" s="65">
        <v>7</v>
      </c>
      <c r="G54" s="98">
        <v>0</v>
      </c>
      <c r="H54" s="65">
        <v>7</v>
      </c>
      <c r="I54" s="66">
        <v>6</v>
      </c>
      <c r="J54" s="103">
        <v>8</v>
      </c>
      <c r="K54" s="98">
        <v>0</v>
      </c>
      <c r="L54" s="65">
        <v>8</v>
      </c>
      <c r="M54" s="66">
        <v>6</v>
      </c>
      <c r="N54" s="103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6"/>
      <c r="AE54" s="68"/>
      <c r="AF54" s="28">
        <v>44.7</v>
      </c>
      <c r="AG54" s="16">
        <f t="shared" si="0"/>
        <v>117.3</v>
      </c>
    </row>
    <row r="55" spans="1:33" ht="15.75">
      <c r="A55" s="52">
        <f>Prezentace!A56</f>
        <v>52</v>
      </c>
      <c r="B55" s="49" t="str">
        <f>Prezentace!B56</f>
        <v>P</v>
      </c>
      <c r="C55" s="13" t="str">
        <f>Prezentace!C56</f>
        <v>Žahourek</v>
      </c>
      <c r="D55" s="7" t="str">
        <f>Prezentace!D56</f>
        <v>Martin</v>
      </c>
      <c r="E55" s="64">
        <v>120</v>
      </c>
      <c r="F55" s="65">
        <v>9</v>
      </c>
      <c r="G55" s="98">
        <v>8</v>
      </c>
      <c r="H55" s="65">
        <v>9</v>
      </c>
      <c r="I55" s="66">
        <v>8</v>
      </c>
      <c r="J55" s="103">
        <v>9</v>
      </c>
      <c r="K55" s="98">
        <v>6</v>
      </c>
      <c r="L55" s="65">
        <v>9</v>
      </c>
      <c r="M55" s="66">
        <v>7</v>
      </c>
      <c r="N55" s="103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6"/>
      <c r="AE55" s="68"/>
      <c r="AF55" s="28">
        <v>36.93</v>
      </c>
      <c r="AG55" s="16">
        <f t="shared" si="0"/>
        <v>148.07</v>
      </c>
    </row>
    <row r="56" spans="1:33" ht="15.75">
      <c r="A56" s="52">
        <f>Prezentace!A57</f>
        <v>53</v>
      </c>
      <c r="B56" s="49" t="str">
        <f>Prezentace!B57</f>
        <v>P</v>
      </c>
      <c r="C56" s="13" t="str">
        <f>Prezentace!C57</f>
        <v>Žemlička</v>
      </c>
      <c r="D56" s="7" t="str">
        <f>Prezentace!D57</f>
        <v>Ladislav</v>
      </c>
      <c r="E56" s="64">
        <v>120</v>
      </c>
      <c r="F56" s="65">
        <v>8</v>
      </c>
      <c r="G56" s="98">
        <v>6</v>
      </c>
      <c r="H56" s="65">
        <v>9</v>
      </c>
      <c r="I56" s="66">
        <v>0</v>
      </c>
      <c r="J56" s="103">
        <v>10</v>
      </c>
      <c r="K56" s="98">
        <v>0</v>
      </c>
      <c r="L56" s="65">
        <v>7</v>
      </c>
      <c r="M56" s="66">
        <v>6</v>
      </c>
      <c r="N56" s="103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6"/>
      <c r="AE56" s="68"/>
      <c r="AF56" s="28">
        <v>50.18</v>
      </c>
      <c r="AG56" s="16">
        <f t="shared" si="0"/>
        <v>115.82</v>
      </c>
    </row>
    <row r="57" spans="1:33" ht="15.75">
      <c r="A57" s="52">
        <f>Prezentace!A58</f>
        <v>54</v>
      </c>
      <c r="B57" s="49" t="str">
        <f>Prezentace!B58</f>
        <v>P</v>
      </c>
      <c r="C57" s="13" t="str">
        <f>Prezentace!C58</f>
        <v>Žemličková</v>
      </c>
      <c r="D57" s="7" t="str">
        <f>Prezentace!D58</f>
        <v>Marie</v>
      </c>
      <c r="E57" s="64">
        <v>120</v>
      </c>
      <c r="F57" s="65">
        <v>9</v>
      </c>
      <c r="G57" s="98">
        <v>9</v>
      </c>
      <c r="H57" s="65">
        <v>8</v>
      </c>
      <c r="I57" s="66">
        <v>7</v>
      </c>
      <c r="J57" s="103">
        <v>8</v>
      </c>
      <c r="K57" s="98">
        <v>0</v>
      </c>
      <c r="L57" s="65">
        <v>8</v>
      </c>
      <c r="M57" s="66">
        <v>8</v>
      </c>
      <c r="N57" s="103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6"/>
      <c r="AE57" s="68"/>
      <c r="AF57" s="28">
        <v>49.38</v>
      </c>
      <c r="AG57" s="16">
        <f t="shared" si="0"/>
        <v>127.62</v>
      </c>
    </row>
    <row r="58" spans="1:33" ht="15.75">
      <c r="A58" s="52">
        <f>Prezentace!A59</f>
        <v>55</v>
      </c>
      <c r="B58" s="49" t="str">
        <f>Prezentace!B59</f>
        <v>P</v>
      </c>
      <c r="C58" s="13" t="str">
        <f>Prezentace!C59</f>
        <v>Bahenský</v>
      </c>
      <c r="D58" s="7" t="str">
        <f>Prezentace!D59</f>
        <v>Michael</v>
      </c>
      <c r="E58" s="64">
        <v>120</v>
      </c>
      <c r="F58" s="65">
        <v>10</v>
      </c>
      <c r="G58" s="98">
        <v>8</v>
      </c>
      <c r="H58" s="65">
        <v>10</v>
      </c>
      <c r="I58" s="66">
        <v>8</v>
      </c>
      <c r="J58" s="103">
        <v>10</v>
      </c>
      <c r="K58" s="98">
        <v>10</v>
      </c>
      <c r="L58" s="65">
        <v>10</v>
      </c>
      <c r="M58" s="66">
        <v>8</v>
      </c>
      <c r="N58" s="103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6"/>
      <c r="AE58" s="68"/>
      <c r="AF58" s="28">
        <v>21.67</v>
      </c>
      <c r="AG58" s="16">
        <f t="shared" si="0"/>
        <v>172.32999999999998</v>
      </c>
    </row>
    <row r="59" spans="1:33" ht="15.75">
      <c r="A59" s="52">
        <f>Prezentace!A60</f>
        <v>56</v>
      </c>
      <c r="B59" s="49" t="str">
        <f>Prezentace!B60</f>
        <v>P</v>
      </c>
      <c r="C59" s="13" t="str">
        <f>Prezentace!C60</f>
        <v>Pražáková</v>
      </c>
      <c r="D59" s="7" t="str">
        <f>Prezentace!D60</f>
        <v>Lenka</v>
      </c>
      <c r="E59" s="64">
        <v>120</v>
      </c>
      <c r="F59" s="65">
        <v>8</v>
      </c>
      <c r="G59" s="98">
        <v>8</v>
      </c>
      <c r="H59" s="65">
        <v>8</v>
      </c>
      <c r="I59" s="66">
        <v>7</v>
      </c>
      <c r="J59" s="103">
        <v>8</v>
      </c>
      <c r="K59" s="98">
        <v>0</v>
      </c>
      <c r="L59" s="65">
        <v>7</v>
      </c>
      <c r="M59" s="66">
        <v>5</v>
      </c>
      <c r="N59" s="103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6"/>
      <c r="AE59" s="68"/>
      <c r="AF59" s="28">
        <v>48.31</v>
      </c>
      <c r="AG59" s="16">
        <f t="shared" si="0"/>
        <v>122.69</v>
      </c>
    </row>
    <row r="60" spans="1:33" ht="15.75">
      <c r="A60" s="52">
        <f>Prezentace!A61</f>
        <v>57</v>
      </c>
      <c r="B60" s="49" t="str">
        <f>Prezentace!B61</f>
        <v>P</v>
      </c>
      <c r="C60" s="13" t="str">
        <f>Prezentace!C61</f>
        <v>Dvořák</v>
      </c>
      <c r="D60" s="7" t="str">
        <f>Prezentace!D61</f>
        <v>Václav</v>
      </c>
      <c r="E60" s="64">
        <v>120</v>
      </c>
      <c r="F60" s="65">
        <v>10</v>
      </c>
      <c r="G60" s="98">
        <v>8</v>
      </c>
      <c r="H60" s="65">
        <v>9</v>
      </c>
      <c r="I60" s="66">
        <v>9</v>
      </c>
      <c r="J60" s="103">
        <v>9</v>
      </c>
      <c r="K60" s="98">
        <v>8</v>
      </c>
      <c r="L60" s="65">
        <v>8</v>
      </c>
      <c r="M60" s="66">
        <v>8</v>
      </c>
      <c r="N60" s="103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6"/>
      <c r="AE60" s="68"/>
      <c r="AF60" s="28">
        <v>26.38</v>
      </c>
      <c r="AG60" s="16">
        <f t="shared" si="0"/>
        <v>162.62</v>
      </c>
    </row>
    <row r="61" spans="1:33" ht="15.75" hidden="1">
      <c r="A61" s="52">
        <f>Prezentace!A62</f>
        <v>58</v>
      </c>
      <c r="B61" s="49" t="str">
        <f>Prezentace!B62</f>
        <v>P</v>
      </c>
      <c r="C61" s="13">
        <f>Prezentace!C62</f>
        <v>0</v>
      </c>
      <c r="D61" s="7">
        <f>Prezentace!D62</f>
        <v>0</v>
      </c>
      <c r="E61" s="64"/>
      <c r="F61" s="65"/>
      <c r="G61" s="98"/>
      <c r="H61" s="65"/>
      <c r="I61" s="66"/>
      <c r="J61" s="103"/>
      <c r="K61" s="98"/>
      <c r="L61" s="65"/>
      <c r="M61" s="66"/>
      <c r="N61" s="103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6"/>
      <c r="AE61" s="68"/>
      <c r="AF61" s="28"/>
      <c r="AG61" s="16" t="str">
        <f>IF(C61=0,"©",IF(COUNTA(E61:AD61)=0,"nebyl",IF((SUM(E61:AE61)-AF61)&lt;0,"minus",(SUM(E61:AE61)-AF61))))</f>
        <v>©</v>
      </c>
    </row>
    <row r="62" spans="1:33" ht="15.75" hidden="1">
      <c r="A62" s="52">
        <f>Prezentace!A63</f>
        <v>59</v>
      </c>
      <c r="B62" s="49" t="str">
        <f>Prezentace!B63</f>
        <v>P</v>
      </c>
      <c r="C62" s="13">
        <f>Prezentace!C63</f>
        <v>0</v>
      </c>
      <c r="D62" s="7">
        <f>Prezentace!D63</f>
        <v>0</v>
      </c>
      <c r="E62" s="64"/>
      <c r="F62" s="65"/>
      <c r="G62" s="98"/>
      <c r="H62" s="65"/>
      <c r="I62" s="66"/>
      <c r="J62" s="103"/>
      <c r="K62" s="98"/>
      <c r="L62" s="65"/>
      <c r="M62" s="66"/>
      <c r="N62" s="103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6"/>
      <c r="AE62" s="68"/>
      <c r="AF62" s="28"/>
      <c r="AG62" s="16" t="str">
        <f t="shared" si="0"/>
        <v>©</v>
      </c>
    </row>
    <row r="63" spans="1:33" ht="15.75" hidden="1">
      <c r="A63" s="52">
        <f>Prezentace!A64</f>
        <v>60</v>
      </c>
      <c r="B63" s="49" t="str">
        <f>Prezentace!B64</f>
        <v>P</v>
      </c>
      <c r="C63" s="13">
        <f>Prezentace!C64</f>
        <v>0</v>
      </c>
      <c r="D63" s="7">
        <f>Prezentace!D64</f>
        <v>0</v>
      </c>
      <c r="E63" s="64"/>
      <c r="F63" s="65"/>
      <c r="G63" s="98"/>
      <c r="H63" s="65"/>
      <c r="I63" s="66"/>
      <c r="J63" s="103"/>
      <c r="K63" s="98"/>
      <c r="L63" s="65"/>
      <c r="M63" s="66"/>
      <c r="N63" s="103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6"/>
      <c r="AE63" s="68"/>
      <c r="AF63" s="28"/>
      <c r="AG63" s="16" t="str">
        <f t="shared" si="0"/>
        <v>©</v>
      </c>
    </row>
    <row r="64" spans="1:33" ht="15.75" hidden="1">
      <c r="A64" s="52">
        <f>Prezentace!A65</f>
        <v>61</v>
      </c>
      <c r="B64" s="49" t="str">
        <f>Prezentace!B65</f>
        <v>P</v>
      </c>
      <c r="C64" s="13">
        <f>Prezentace!C65</f>
        <v>0</v>
      </c>
      <c r="D64" s="7">
        <f>Prezentace!D65</f>
        <v>0</v>
      </c>
      <c r="E64" s="64"/>
      <c r="F64" s="65"/>
      <c r="G64" s="98"/>
      <c r="H64" s="65"/>
      <c r="I64" s="66"/>
      <c r="J64" s="103"/>
      <c r="K64" s="98"/>
      <c r="L64" s="65"/>
      <c r="M64" s="66"/>
      <c r="N64" s="103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6"/>
      <c r="AE64" s="68"/>
      <c r="AF64" s="28"/>
      <c r="AG64" s="16" t="str">
        <f t="shared" si="0"/>
        <v>©</v>
      </c>
    </row>
    <row r="65" spans="1:33" ht="15.75" hidden="1">
      <c r="A65" s="52">
        <f>Prezentace!A66</f>
        <v>62</v>
      </c>
      <c r="B65" s="49" t="str">
        <f>Prezentace!B66</f>
        <v>P</v>
      </c>
      <c r="C65" s="13">
        <f>Prezentace!C66</f>
        <v>0</v>
      </c>
      <c r="D65" s="7">
        <f>Prezentace!D66</f>
        <v>0</v>
      </c>
      <c r="E65" s="64"/>
      <c r="F65" s="65"/>
      <c r="G65" s="98"/>
      <c r="H65" s="65"/>
      <c r="I65" s="66"/>
      <c r="J65" s="103"/>
      <c r="K65" s="98"/>
      <c r="L65" s="65"/>
      <c r="M65" s="66"/>
      <c r="N65" s="103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6"/>
      <c r="AE65" s="68"/>
      <c r="AF65" s="28"/>
      <c r="AG65" s="16" t="str">
        <f t="shared" si="0"/>
        <v>©</v>
      </c>
    </row>
    <row r="66" spans="1:33" ht="15.75" hidden="1">
      <c r="A66" s="52">
        <f>Prezentace!A67</f>
        <v>63</v>
      </c>
      <c r="B66" s="49" t="str">
        <f>Prezentace!B67</f>
        <v>P</v>
      </c>
      <c r="C66" s="13">
        <f>Prezentace!C67</f>
        <v>0</v>
      </c>
      <c r="D66" s="7">
        <f>Prezentace!D67</f>
        <v>0</v>
      </c>
      <c r="E66" s="64"/>
      <c r="F66" s="65"/>
      <c r="G66" s="98"/>
      <c r="H66" s="65"/>
      <c r="I66" s="66"/>
      <c r="J66" s="103"/>
      <c r="K66" s="98"/>
      <c r="L66" s="65"/>
      <c r="M66" s="66"/>
      <c r="N66" s="103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6"/>
      <c r="AE66" s="68"/>
      <c r="AF66" s="28"/>
      <c r="AG66" s="16" t="str">
        <f t="shared" si="0"/>
        <v>©</v>
      </c>
    </row>
    <row r="67" spans="1:33" ht="15.75" hidden="1">
      <c r="A67" s="52">
        <f>Prezentace!A68</f>
        <v>64</v>
      </c>
      <c r="B67" s="49" t="str">
        <f>Prezentace!B68</f>
        <v>P</v>
      </c>
      <c r="C67" s="13">
        <f>Prezentace!C68</f>
        <v>0</v>
      </c>
      <c r="D67" s="7">
        <f>Prezentace!D68</f>
        <v>0</v>
      </c>
      <c r="E67" s="64"/>
      <c r="F67" s="65"/>
      <c r="G67" s="98"/>
      <c r="H67" s="65"/>
      <c r="I67" s="66"/>
      <c r="J67" s="103"/>
      <c r="K67" s="98"/>
      <c r="L67" s="65"/>
      <c r="M67" s="66"/>
      <c r="N67" s="103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6"/>
      <c r="AE67" s="68"/>
      <c r="AF67" s="28"/>
      <c r="AG67" s="16" t="str">
        <f t="shared" si="0"/>
        <v>©</v>
      </c>
    </row>
    <row r="68" spans="1:33" ht="15.75" hidden="1">
      <c r="A68" s="52">
        <f>Prezentace!A69</f>
        <v>65</v>
      </c>
      <c r="B68" s="49" t="str">
        <f>Prezentace!B69</f>
        <v>P</v>
      </c>
      <c r="C68" s="13">
        <f>Prezentace!C69</f>
        <v>0</v>
      </c>
      <c r="D68" s="7">
        <f>Prezentace!D69</f>
        <v>0</v>
      </c>
      <c r="E68" s="64"/>
      <c r="F68" s="65"/>
      <c r="G68" s="98"/>
      <c r="H68" s="65"/>
      <c r="I68" s="66"/>
      <c r="J68" s="103"/>
      <c r="K68" s="98"/>
      <c r="L68" s="65"/>
      <c r="M68" s="66"/>
      <c r="N68" s="103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6"/>
      <c r="AE68" s="68"/>
      <c r="AF68" s="28"/>
      <c r="AG68" s="16" t="str">
        <f t="shared" si="0"/>
        <v>©</v>
      </c>
    </row>
    <row r="69" spans="1:33" ht="15.75" hidden="1">
      <c r="A69" s="52">
        <f>Prezentace!A70</f>
        <v>66</v>
      </c>
      <c r="B69" s="49" t="str">
        <f>Prezentace!B70</f>
        <v>P</v>
      </c>
      <c r="C69" s="13">
        <f>Prezentace!C70</f>
        <v>0</v>
      </c>
      <c r="D69" s="7">
        <f>Prezentace!D70</f>
        <v>0</v>
      </c>
      <c r="E69" s="64"/>
      <c r="F69" s="65"/>
      <c r="G69" s="98"/>
      <c r="H69" s="65"/>
      <c r="I69" s="66"/>
      <c r="J69" s="103"/>
      <c r="K69" s="98"/>
      <c r="L69" s="65"/>
      <c r="M69" s="66"/>
      <c r="N69" s="103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6"/>
      <c r="AE69" s="68"/>
      <c r="AF69" s="2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52">
        <f>Prezentace!A71</f>
        <v>67</v>
      </c>
      <c r="B70" s="49" t="str">
        <f>Prezentace!B71</f>
        <v>P</v>
      </c>
      <c r="C70" s="13">
        <f>Prezentace!C71</f>
        <v>0</v>
      </c>
      <c r="D70" s="7">
        <f>Prezentace!D71</f>
        <v>0</v>
      </c>
      <c r="E70" s="64"/>
      <c r="F70" s="65"/>
      <c r="G70" s="98"/>
      <c r="H70" s="65"/>
      <c r="I70" s="66"/>
      <c r="J70" s="103"/>
      <c r="K70" s="98"/>
      <c r="L70" s="65"/>
      <c r="M70" s="66"/>
      <c r="N70" s="103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6"/>
      <c r="AE70" s="68"/>
      <c r="AF70" s="28"/>
      <c r="AG70" s="16" t="str">
        <f t="shared" si="1"/>
        <v>©</v>
      </c>
    </row>
    <row r="71" spans="1:33" ht="15.75" hidden="1">
      <c r="A71" s="52">
        <f>Prezentace!A72</f>
        <v>68</v>
      </c>
      <c r="B71" s="49" t="str">
        <f>Prezentace!B72</f>
        <v>P</v>
      </c>
      <c r="C71" s="13">
        <f>Prezentace!C72</f>
        <v>0</v>
      </c>
      <c r="D71" s="7">
        <f>Prezentace!D72</f>
        <v>0</v>
      </c>
      <c r="E71" s="64"/>
      <c r="F71" s="65"/>
      <c r="G71" s="98"/>
      <c r="H71" s="65"/>
      <c r="I71" s="66"/>
      <c r="J71" s="103"/>
      <c r="K71" s="98"/>
      <c r="L71" s="65"/>
      <c r="M71" s="66"/>
      <c r="N71" s="103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6"/>
      <c r="AE71" s="68"/>
      <c r="AF71" s="28"/>
      <c r="AG71" s="16" t="str">
        <f t="shared" si="1"/>
        <v>©</v>
      </c>
    </row>
    <row r="72" spans="1:33" ht="15.75" hidden="1">
      <c r="A72" s="52">
        <f>Prezentace!A73</f>
        <v>69</v>
      </c>
      <c r="B72" s="49" t="str">
        <f>Prezentace!B73</f>
        <v>P</v>
      </c>
      <c r="C72" s="13">
        <f>Prezentace!C73</f>
        <v>0</v>
      </c>
      <c r="D72" s="7">
        <f>Prezentace!D73</f>
        <v>0</v>
      </c>
      <c r="E72" s="64"/>
      <c r="F72" s="65"/>
      <c r="G72" s="98"/>
      <c r="H72" s="65"/>
      <c r="I72" s="66"/>
      <c r="J72" s="103"/>
      <c r="K72" s="98"/>
      <c r="L72" s="65"/>
      <c r="M72" s="66"/>
      <c r="N72" s="103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6"/>
      <c r="AE72" s="68"/>
      <c r="AF72" s="28"/>
      <c r="AG72" s="16" t="str">
        <f t="shared" si="1"/>
        <v>©</v>
      </c>
    </row>
    <row r="73" spans="1:33" ht="15.75" hidden="1">
      <c r="A73" s="52">
        <f>Prezentace!A74</f>
        <v>70</v>
      </c>
      <c r="B73" s="49" t="str">
        <f>Prezentace!B74</f>
        <v>P</v>
      </c>
      <c r="C73" s="13">
        <f>Prezentace!C74</f>
        <v>0</v>
      </c>
      <c r="D73" s="7">
        <f>Prezentace!D74</f>
        <v>0</v>
      </c>
      <c r="E73" s="64"/>
      <c r="F73" s="65"/>
      <c r="G73" s="98"/>
      <c r="H73" s="65"/>
      <c r="I73" s="66"/>
      <c r="J73" s="103"/>
      <c r="K73" s="98"/>
      <c r="L73" s="65"/>
      <c r="M73" s="66"/>
      <c r="N73" s="103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6"/>
      <c r="AE73" s="68"/>
      <c r="AF73" s="28"/>
      <c r="AG73" s="16" t="str">
        <f t="shared" si="1"/>
        <v>©</v>
      </c>
    </row>
    <row r="74" spans="1:33" ht="15.75" hidden="1">
      <c r="A74" s="52">
        <f>Prezentace!A75</f>
        <v>71</v>
      </c>
      <c r="B74" s="49" t="str">
        <f>Prezentace!B75</f>
        <v>P</v>
      </c>
      <c r="C74" s="13">
        <f>Prezentace!C75</f>
        <v>0</v>
      </c>
      <c r="D74" s="7">
        <f>Prezentace!D75</f>
        <v>0</v>
      </c>
      <c r="E74" s="64"/>
      <c r="F74" s="65"/>
      <c r="G74" s="98"/>
      <c r="H74" s="65"/>
      <c r="I74" s="66"/>
      <c r="J74" s="103"/>
      <c r="K74" s="98"/>
      <c r="L74" s="65"/>
      <c r="M74" s="66"/>
      <c r="N74" s="103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6"/>
      <c r="AE74" s="68"/>
      <c r="AF74" s="28"/>
      <c r="AG74" s="16" t="str">
        <f t="shared" si="1"/>
        <v>©</v>
      </c>
    </row>
    <row r="75" spans="1:33" ht="15.75" hidden="1">
      <c r="A75" s="52">
        <f>Prezentace!A76</f>
        <v>72</v>
      </c>
      <c r="B75" s="49" t="str">
        <f>Prezentace!B76</f>
        <v>P</v>
      </c>
      <c r="C75" s="13">
        <f>Prezentace!C76</f>
        <v>0</v>
      </c>
      <c r="D75" s="7">
        <f>Prezentace!D76</f>
        <v>0</v>
      </c>
      <c r="E75" s="64"/>
      <c r="F75" s="65"/>
      <c r="G75" s="98"/>
      <c r="H75" s="65"/>
      <c r="I75" s="66"/>
      <c r="J75" s="103"/>
      <c r="K75" s="98"/>
      <c r="L75" s="65"/>
      <c r="M75" s="66"/>
      <c r="N75" s="103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6"/>
      <c r="AE75" s="68"/>
      <c r="AF75" s="28"/>
      <c r="AG75" s="16" t="str">
        <f t="shared" si="1"/>
        <v>©</v>
      </c>
    </row>
    <row r="76" spans="1:33" ht="15.75" hidden="1">
      <c r="A76" s="52">
        <f>Prezentace!A77</f>
        <v>73</v>
      </c>
      <c r="B76" s="49" t="str">
        <f>Prezentace!B77</f>
        <v>P</v>
      </c>
      <c r="C76" s="13">
        <f>Prezentace!C77</f>
        <v>0</v>
      </c>
      <c r="D76" s="7">
        <f>Prezentace!D77</f>
        <v>0</v>
      </c>
      <c r="E76" s="64"/>
      <c r="F76" s="65"/>
      <c r="G76" s="98"/>
      <c r="H76" s="65"/>
      <c r="I76" s="66"/>
      <c r="J76" s="103"/>
      <c r="K76" s="98"/>
      <c r="L76" s="65"/>
      <c r="M76" s="66"/>
      <c r="N76" s="103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6"/>
      <c r="AE76" s="68"/>
      <c r="AF76" s="28"/>
      <c r="AG76" s="16" t="str">
        <f t="shared" si="1"/>
        <v>©</v>
      </c>
    </row>
    <row r="77" spans="1:33" ht="15.75" hidden="1">
      <c r="A77" s="52">
        <f>Prezentace!A78</f>
        <v>74</v>
      </c>
      <c r="B77" s="49" t="str">
        <f>Prezentace!B78</f>
        <v>P</v>
      </c>
      <c r="C77" s="13">
        <f>Prezentace!C78</f>
        <v>0</v>
      </c>
      <c r="D77" s="7">
        <f>Prezentace!D78</f>
        <v>0</v>
      </c>
      <c r="E77" s="64"/>
      <c r="F77" s="65"/>
      <c r="G77" s="98"/>
      <c r="H77" s="65"/>
      <c r="I77" s="66"/>
      <c r="J77" s="103"/>
      <c r="K77" s="98"/>
      <c r="L77" s="65"/>
      <c r="M77" s="66"/>
      <c r="N77" s="103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6"/>
      <c r="AE77" s="68"/>
      <c r="AF77" s="28"/>
      <c r="AG77" s="16" t="str">
        <f t="shared" si="1"/>
        <v>©</v>
      </c>
    </row>
    <row r="78" spans="1:33" ht="15.75" hidden="1">
      <c r="A78" s="52">
        <f>Prezentace!A79</f>
        <v>75</v>
      </c>
      <c r="B78" s="49" t="str">
        <f>Prezentace!B79</f>
        <v>P</v>
      </c>
      <c r="C78" s="13">
        <f>Prezentace!C79</f>
        <v>0</v>
      </c>
      <c r="D78" s="7">
        <f>Prezentace!D79</f>
        <v>0</v>
      </c>
      <c r="E78" s="64"/>
      <c r="F78" s="65"/>
      <c r="G78" s="98"/>
      <c r="H78" s="65"/>
      <c r="I78" s="66"/>
      <c r="J78" s="103"/>
      <c r="K78" s="98"/>
      <c r="L78" s="65"/>
      <c r="M78" s="66"/>
      <c r="N78" s="103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6"/>
      <c r="AE78" s="68"/>
      <c r="AF78" s="28"/>
      <c r="AG78" s="16" t="str">
        <f t="shared" si="1"/>
        <v>©</v>
      </c>
    </row>
    <row r="79" spans="1:33" ht="15.75" hidden="1">
      <c r="A79" s="52">
        <f>Prezentace!A80</f>
        <v>76</v>
      </c>
      <c r="B79" s="49" t="str">
        <f>Prezentace!B80</f>
        <v>P</v>
      </c>
      <c r="C79" s="13">
        <f>Prezentace!C80</f>
        <v>0</v>
      </c>
      <c r="D79" s="7">
        <f>Prezentace!D80</f>
        <v>0</v>
      </c>
      <c r="E79" s="64"/>
      <c r="F79" s="65"/>
      <c r="G79" s="98"/>
      <c r="H79" s="65"/>
      <c r="I79" s="66"/>
      <c r="J79" s="103"/>
      <c r="K79" s="98"/>
      <c r="L79" s="65"/>
      <c r="M79" s="66"/>
      <c r="N79" s="103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6"/>
      <c r="AE79" s="68"/>
      <c r="AF79" s="28"/>
      <c r="AG79" s="16" t="str">
        <f t="shared" si="1"/>
        <v>©</v>
      </c>
    </row>
    <row r="80" spans="1:33" ht="15.75" hidden="1">
      <c r="A80" s="52">
        <f>Prezentace!A81</f>
        <v>77</v>
      </c>
      <c r="B80" s="49" t="str">
        <f>Prezentace!B81</f>
        <v>P</v>
      </c>
      <c r="C80" s="13">
        <f>Prezentace!C81</f>
        <v>0</v>
      </c>
      <c r="D80" s="7">
        <f>Prezentace!D81</f>
        <v>0</v>
      </c>
      <c r="E80" s="64"/>
      <c r="F80" s="65"/>
      <c r="G80" s="98"/>
      <c r="H80" s="65"/>
      <c r="I80" s="66"/>
      <c r="J80" s="103"/>
      <c r="K80" s="98"/>
      <c r="L80" s="65"/>
      <c r="M80" s="66"/>
      <c r="N80" s="103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6"/>
      <c r="AE80" s="68"/>
      <c r="AF80" s="28"/>
      <c r="AG80" s="16" t="str">
        <f t="shared" si="1"/>
        <v>©</v>
      </c>
    </row>
    <row r="81" spans="1:33" ht="15.75" hidden="1">
      <c r="A81" s="52">
        <f>Prezentace!A82</f>
        <v>78</v>
      </c>
      <c r="B81" s="49" t="str">
        <f>Prezentace!B82</f>
        <v>P</v>
      </c>
      <c r="C81" s="13">
        <f>Prezentace!C82</f>
        <v>0</v>
      </c>
      <c r="D81" s="7">
        <f>Prezentace!D82</f>
        <v>0</v>
      </c>
      <c r="E81" s="64"/>
      <c r="F81" s="65"/>
      <c r="G81" s="98"/>
      <c r="H81" s="65"/>
      <c r="I81" s="66"/>
      <c r="J81" s="103"/>
      <c r="K81" s="98"/>
      <c r="L81" s="65"/>
      <c r="M81" s="66"/>
      <c r="N81" s="103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6"/>
      <c r="AE81" s="68"/>
      <c r="AF81" s="28"/>
      <c r="AG81" s="16" t="str">
        <f t="shared" si="1"/>
        <v>©</v>
      </c>
    </row>
    <row r="82" spans="1:33" ht="15.75" hidden="1">
      <c r="A82" s="52">
        <f>Prezentace!A83</f>
        <v>79</v>
      </c>
      <c r="B82" s="49" t="str">
        <f>Prezentace!B83</f>
        <v>P</v>
      </c>
      <c r="C82" s="13">
        <f>Prezentace!C83</f>
        <v>0</v>
      </c>
      <c r="D82" s="7">
        <f>Prezentace!D83</f>
        <v>0</v>
      </c>
      <c r="E82" s="64"/>
      <c r="F82" s="65"/>
      <c r="G82" s="98"/>
      <c r="H82" s="65"/>
      <c r="I82" s="66"/>
      <c r="J82" s="103"/>
      <c r="K82" s="98"/>
      <c r="L82" s="65"/>
      <c r="M82" s="66"/>
      <c r="N82" s="103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6"/>
      <c r="AE82" s="68"/>
      <c r="AF82" s="28"/>
      <c r="AG82" s="16" t="str">
        <f t="shared" si="1"/>
        <v>©</v>
      </c>
    </row>
    <row r="83" spans="1:33" ht="16.5" hidden="1" thickBot="1">
      <c r="A83" s="53">
        <f>Prezentace!A84</f>
        <v>80</v>
      </c>
      <c r="B83" s="50" t="str">
        <f>Prezentace!B84</f>
        <v>P</v>
      </c>
      <c r="C83" s="14">
        <f>Prezentace!C84</f>
        <v>0</v>
      </c>
      <c r="D83" s="8">
        <f>Prezentace!D84</f>
        <v>0</v>
      </c>
      <c r="E83" s="70"/>
      <c r="F83" s="71"/>
      <c r="G83" s="100"/>
      <c r="H83" s="71"/>
      <c r="I83" s="72"/>
      <c r="J83" s="105"/>
      <c r="K83" s="100"/>
      <c r="L83" s="71"/>
      <c r="M83" s="72"/>
      <c r="N83" s="105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2"/>
      <c r="AE83" s="74"/>
      <c r="AF83" s="29"/>
      <c r="AG83" s="17" t="str">
        <f t="shared" si="1"/>
        <v>©</v>
      </c>
    </row>
  </sheetData>
  <sheetProtection sheet="1"/>
  <mergeCells count="1">
    <mergeCell ref="C1:G1"/>
  </mergeCells>
  <conditionalFormatting sqref="A4:B83">
    <cfRule type="cellIs" priority="2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C84" sqref="C8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13" width="3.75390625" style="1" customWidth="1"/>
    <col min="14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61" t="s">
        <v>235</v>
      </c>
      <c r="D1" s="161"/>
      <c r="E1" s="161"/>
      <c r="F1" s="161"/>
      <c r="G1" s="161"/>
    </row>
    <row r="2" spans="3:33" ht="13.5" thickBot="1">
      <c r="C2" s="1" t="s">
        <v>295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96">
        <v>2</v>
      </c>
      <c r="H3" s="4">
        <v>3</v>
      </c>
      <c r="I3" s="81">
        <v>4</v>
      </c>
      <c r="J3" s="101">
        <v>5</v>
      </c>
      <c r="K3" s="96">
        <v>6</v>
      </c>
      <c r="L3" s="4">
        <v>7</v>
      </c>
      <c r="M3" s="81">
        <v>8</v>
      </c>
      <c r="N3" s="101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81">
        <v>25</v>
      </c>
      <c r="AE3" s="82" t="s">
        <v>233</v>
      </c>
      <c r="AF3" s="82" t="s">
        <v>25</v>
      </c>
      <c r="AG3" s="30" t="s">
        <v>20</v>
      </c>
    </row>
    <row r="4" spans="1:33" ht="15.75">
      <c r="A4" s="51">
        <f>Prezentace!A5</f>
        <v>1</v>
      </c>
      <c r="B4" s="48" t="str">
        <f>Prezentace!B5</f>
        <v>P</v>
      </c>
      <c r="C4" s="12" t="str">
        <f>Prezentace!C5</f>
        <v>Adensam</v>
      </c>
      <c r="D4" s="6" t="str">
        <f>Prezentace!D5</f>
        <v>Martin</v>
      </c>
      <c r="E4" s="83">
        <v>150</v>
      </c>
      <c r="F4" s="84">
        <v>10</v>
      </c>
      <c r="G4" s="97">
        <v>10</v>
      </c>
      <c r="H4" s="84">
        <v>8</v>
      </c>
      <c r="I4" s="86">
        <v>0</v>
      </c>
      <c r="J4" s="102">
        <v>10</v>
      </c>
      <c r="K4" s="97">
        <v>10</v>
      </c>
      <c r="L4" s="84">
        <v>10</v>
      </c>
      <c r="M4" s="86">
        <v>9</v>
      </c>
      <c r="N4" s="102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  <c r="AE4" s="87">
        <v>0</v>
      </c>
      <c r="AF4" s="93">
        <v>37.38</v>
      </c>
      <c r="AG4" s="89">
        <f>IF(C4=0,"©",IF(COUNTA(E4:AD4)=0,"nebyl",IF((SUM(E4:AE4)-AF4)&lt;0,"minus",(SUM(E4:AE4)-AF4))))</f>
        <v>179.62</v>
      </c>
    </row>
    <row r="5" spans="1:33" ht="15.75">
      <c r="A5" s="52">
        <f>Prezentace!A6</f>
        <v>2</v>
      </c>
      <c r="B5" s="49" t="str">
        <f>Prezentace!B6</f>
        <v>R</v>
      </c>
      <c r="C5" s="13" t="str">
        <f>Prezentace!C6</f>
        <v>Adensam</v>
      </c>
      <c r="D5" s="7" t="str">
        <f>Prezentace!D6</f>
        <v>Martin</v>
      </c>
      <c r="E5" s="64">
        <v>150</v>
      </c>
      <c r="F5" s="65">
        <v>8</v>
      </c>
      <c r="G5" s="98">
        <v>0</v>
      </c>
      <c r="H5" s="65">
        <v>8</v>
      </c>
      <c r="I5" s="66">
        <v>8</v>
      </c>
      <c r="J5" s="103">
        <v>10</v>
      </c>
      <c r="K5" s="98">
        <v>9</v>
      </c>
      <c r="L5" s="65">
        <v>10</v>
      </c>
      <c r="M5" s="66">
        <v>9</v>
      </c>
      <c r="N5" s="103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6"/>
      <c r="AE5" s="68">
        <v>0</v>
      </c>
      <c r="AF5" s="94">
        <v>61.79</v>
      </c>
      <c r="AG5" s="16">
        <f aca="true" t="shared" si="0" ref="AG5:AG68">IF(C5=0,"©",IF(COUNTA(E5:AD5)=0,"nebyl",IF((SUM(E5:AE5)-AF5)&lt;0,"minus",(SUM(E5:AE5)-AF5))))</f>
        <v>150.21</v>
      </c>
    </row>
    <row r="6" spans="1:33" ht="15.75">
      <c r="A6" s="52">
        <f>Prezentace!A7</f>
        <v>3</v>
      </c>
      <c r="B6" s="49" t="str">
        <f>Prezentace!B7</f>
        <v>P</v>
      </c>
      <c r="C6" s="13" t="str">
        <f>Prezentace!C7</f>
        <v>Bečvář</v>
      </c>
      <c r="D6" s="7" t="str">
        <f>Prezentace!D7</f>
        <v>Josef</v>
      </c>
      <c r="E6" s="64">
        <v>150</v>
      </c>
      <c r="F6" s="65">
        <v>10</v>
      </c>
      <c r="G6" s="98">
        <v>9</v>
      </c>
      <c r="H6" s="65">
        <v>10</v>
      </c>
      <c r="I6" s="66">
        <v>0</v>
      </c>
      <c r="J6" s="103">
        <v>10</v>
      </c>
      <c r="K6" s="98">
        <v>9</v>
      </c>
      <c r="L6" s="65">
        <v>10</v>
      </c>
      <c r="M6" s="66">
        <v>0</v>
      </c>
      <c r="N6" s="103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6"/>
      <c r="AE6" s="68">
        <v>0</v>
      </c>
      <c r="AF6" s="94">
        <v>41.68</v>
      </c>
      <c r="AG6" s="16">
        <f t="shared" si="0"/>
        <v>166.32</v>
      </c>
    </row>
    <row r="7" spans="1:33" ht="15.75">
      <c r="A7" s="52">
        <f>Prezentace!A8</f>
        <v>4</v>
      </c>
      <c r="B7" s="49" t="str">
        <f>Prezentace!B8</f>
        <v>P</v>
      </c>
      <c r="C7" s="13" t="str">
        <f>Prezentace!C8</f>
        <v>Bouda</v>
      </c>
      <c r="D7" s="7" t="str">
        <f>Prezentace!D8</f>
        <v>Lukáš</v>
      </c>
      <c r="E7" s="64">
        <v>150</v>
      </c>
      <c r="F7" s="65">
        <v>10</v>
      </c>
      <c r="G7" s="98">
        <v>9</v>
      </c>
      <c r="H7" s="65">
        <v>10</v>
      </c>
      <c r="I7" s="66">
        <v>5</v>
      </c>
      <c r="J7" s="103">
        <v>10</v>
      </c>
      <c r="K7" s="98">
        <v>10</v>
      </c>
      <c r="L7" s="65">
        <v>10</v>
      </c>
      <c r="M7" s="66">
        <v>9</v>
      </c>
      <c r="N7" s="103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6"/>
      <c r="AE7" s="68">
        <v>0</v>
      </c>
      <c r="AF7" s="94">
        <v>34.26</v>
      </c>
      <c r="AG7" s="16">
        <f t="shared" si="0"/>
        <v>188.74</v>
      </c>
    </row>
    <row r="8" spans="1:33" ht="15.75">
      <c r="A8" s="52">
        <f>Prezentace!A9</f>
        <v>5</v>
      </c>
      <c r="B8" s="49" t="str">
        <f>Prezentace!B9</f>
        <v>P</v>
      </c>
      <c r="C8" s="13" t="str">
        <f>Prezentace!C9</f>
        <v>Brejžek</v>
      </c>
      <c r="D8" s="7" t="str">
        <f>Prezentace!D9</f>
        <v>Vojtěch</v>
      </c>
      <c r="E8" s="64">
        <v>150</v>
      </c>
      <c r="F8" s="65">
        <v>9</v>
      </c>
      <c r="G8" s="98">
        <v>9</v>
      </c>
      <c r="H8" s="65">
        <v>5</v>
      </c>
      <c r="I8" s="66">
        <v>5</v>
      </c>
      <c r="J8" s="103">
        <v>8</v>
      </c>
      <c r="K8" s="98">
        <v>0</v>
      </c>
      <c r="L8" s="65">
        <v>10</v>
      </c>
      <c r="M8" s="66">
        <v>10</v>
      </c>
      <c r="N8" s="103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6"/>
      <c r="AE8" s="68">
        <v>0</v>
      </c>
      <c r="AF8" s="94">
        <v>52.91</v>
      </c>
      <c r="AG8" s="16">
        <f t="shared" si="0"/>
        <v>153.09</v>
      </c>
    </row>
    <row r="9" spans="1:33" ht="15.75">
      <c r="A9" s="52">
        <f>Prezentace!A10</f>
        <v>6</v>
      </c>
      <c r="B9" s="49" t="str">
        <f>Prezentace!B10</f>
        <v>P</v>
      </c>
      <c r="C9" s="13" t="str">
        <f>Prezentace!C10</f>
        <v>Bűrgermeister</v>
      </c>
      <c r="D9" s="7" t="str">
        <f>Prezentace!D10</f>
        <v>Martin</v>
      </c>
      <c r="E9" s="64">
        <v>150</v>
      </c>
      <c r="F9" s="65">
        <v>10</v>
      </c>
      <c r="G9" s="98">
        <v>10</v>
      </c>
      <c r="H9" s="65">
        <v>8</v>
      </c>
      <c r="I9" s="66">
        <v>5</v>
      </c>
      <c r="J9" s="103">
        <v>10</v>
      </c>
      <c r="K9" s="98">
        <v>0</v>
      </c>
      <c r="L9" s="65">
        <v>9</v>
      </c>
      <c r="M9" s="66">
        <v>9</v>
      </c>
      <c r="N9" s="103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6"/>
      <c r="AE9" s="68">
        <v>0</v>
      </c>
      <c r="AF9" s="94">
        <v>43.16</v>
      </c>
      <c r="AG9" s="16">
        <f t="shared" si="0"/>
        <v>167.84</v>
      </c>
    </row>
    <row r="10" spans="1:33" ht="15.75">
      <c r="A10" s="52">
        <f>Prezentace!A11</f>
        <v>7</v>
      </c>
      <c r="B10" s="49" t="str">
        <f>Prezentace!B11</f>
        <v>P</v>
      </c>
      <c r="C10" s="13" t="str">
        <f>Prezentace!C11</f>
        <v>Čekal</v>
      </c>
      <c r="D10" s="7" t="str">
        <f>Prezentace!D11</f>
        <v>Josef</v>
      </c>
      <c r="E10" s="64">
        <v>150</v>
      </c>
      <c r="F10" s="65">
        <v>10</v>
      </c>
      <c r="G10" s="98">
        <v>10</v>
      </c>
      <c r="H10" s="65">
        <v>5</v>
      </c>
      <c r="I10" s="66">
        <v>0</v>
      </c>
      <c r="J10" s="103">
        <v>10</v>
      </c>
      <c r="K10" s="98">
        <v>0</v>
      </c>
      <c r="L10" s="65">
        <v>10</v>
      </c>
      <c r="M10" s="66">
        <v>10</v>
      </c>
      <c r="N10" s="103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  <c r="AE10" s="68">
        <v>0</v>
      </c>
      <c r="AF10" s="94">
        <v>68.15</v>
      </c>
      <c r="AG10" s="16">
        <f t="shared" si="0"/>
        <v>136.85</v>
      </c>
    </row>
    <row r="11" spans="1:33" ht="15.75">
      <c r="A11" s="52">
        <f>Prezentace!A12</f>
        <v>8</v>
      </c>
      <c r="B11" s="49" t="str">
        <f>Prezentace!B12</f>
        <v>P</v>
      </c>
      <c r="C11" s="13" t="str">
        <f>Prezentace!C12</f>
        <v>Červenka</v>
      </c>
      <c r="D11" s="7" t="str">
        <f>Prezentace!D12</f>
        <v>Pavel</v>
      </c>
      <c r="E11" s="64">
        <v>150</v>
      </c>
      <c r="F11" s="65">
        <v>10</v>
      </c>
      <c r="G11" s="98">
        <v>10</v>
      </c>
      <c r="H11" s="65">
        <v>8</v>
      </c>
      <c r="I11" s="66">
        <v>5</v>
      </c>
      <c r="J11" s="103">
        <v>9</v>
      </c>
      <c r="K11" s="98">
        <v>8</v>
      </c>
      <c r="L11" s="65">
        <v>10</v>
      </c>
      <c r="M11" s="66">
        <v>10</v>
      </c>
      <c r="N11" s="103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6"/>
      <c r="AE11" s="68">
        <v>0</v>
      </c>
      <c r="AF11" s="94">
        <v>29.65</v>
      </c>
      <c r="AG11" s="16">
        <f t="shared" si="0"/>
        <v>190.35</v>
      </c>
    </row>
    <row r="12" spans="1:33" ht="15.75">
      <c r="A12" s="52">
        <f>Prezentace!A13</f>
        <v>9</v>
      </c>
      <c r="B12" s="49" t="str">
        <f>Prezentace!B13</f>
        <v>R</v>
      </c>
      <c r="C12" s="13" t="str">
        <f>Prezentace!C13</f>
        <v>Červenka</v>
      </c>
      <c r="D12" s="7" t="str">
        <f>Prezentace!D13</f>
        <v>Pavel</v>
      </c>
      <c r="E12" s="64">
        <v>150</v>
      </c>
      <c r="F12" s="65">
        <v>10</v>
      </c>
      <c r="G12" s="98">
        <v>9</v>
      </c>
      <c r="H12" s="65">
        <v>10</v>
      </c>
      <c r="I12" s="66">
        <v>8</v>
      </c>
      <c r="J12" s="103">
        <v>10</v>
      </c>
      <c r="K12" s="98">
        <v>10</v>
      </c>
      <c r="L12" s="65">
        <v>10</v>
      </c>
      <c r="M12" s="66">
        <v>8</v>
      </c>
      <c r="N12" s="103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6"/>
      <c r="AE12" s="68">
        <v>0</v>
      </c>
      <c r="AF12" s="94">
        <v>43.3</v>
      </c>
      <c r="AG12" s="16">
        <f t="shared" si="0"/>
        <v>181.7</v>
      </c>
    </row>
    <row r="13" spans="1:33" ht="15.75">
      <c r="A13" s="52">
        <f>Prezentace!A14</f>
        <v>10</v>
      </c>
      <c r="B13" s="49" t="str">
        <f>Prezentace!B14</f>
        <v>P</v>
      </c>
      <c r="C13" s="13" t="str">
        <f>Prezentace!C14</f>
        <v>Diče</v>
      </c>
      <c r="D13" s="7" t="str">
        <f>Prezentace!D14</f>
        <v>Michal</v>
      </c>
      <c r="E13" s="64">
        <v>150</v>
      </c>
      <c r="F13" s="65">
        <v>9</v>
      </c>
      <c r="G13" s="98">
        <v>9</v>
      </c>
      <c r="H13" s="65">
        <v>10</v>
      </c>
      <c r="I13" s="66">
        <v>10</v>
      </c>
      <c r="J13" s="103">
        <v>10</v>
      </c>
      <c r="K13" s="98">
        <v>10</v>
      </c>
      <c r="L13" s="65">
        <v>9</v>
      </c>
      <c r="M13" s="66">
        <v>8</v>
      </c>
      <c r="N13" s="103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6"/>
      <c r="AE13" s="68">
        <v>0</v>
      </c>
      <c r="AF13" s="94">
        <v>52.66</v>
      </c>
      <c r="AG13" s="16">
        <f t="shared" si="0"/>
        <v>172.34</v>
      </c>
    </row>
    <row r="14" spans="1:33" ht="15.75">
      <c r="A14" s="52">
        <f>Prezentace!A15</f>
        <v>11</v>
      </c>
      <c r="B14" s="49" t="str">
        <f>Prezentace!B15</f>
        <v>P</v>
      </c>
      <c r="C14" s="13" t="str">
        <f>Prezentace!C15</f>
        <v>Fiala</v>
      </c>
      <c r="D14" s="7" t="str">
        <f>Prezentace!D15</f>
        <v>Miroslav</v>
      </c>
      <c r="E14" s="64">
        <v>150</v>
      </c>
      <c r="F14" s="65">
        <v>9</v>
      </c>
      <c r="G14" s="98">
        <v>8</v>
      </c>
      <c r="H14" s="65">
        <v>10</v>
      </c>
      <c r="I14" s="66">
        <v>8</v>
      </c>
      <c r="J14" s="103">
        <v>9</v>
      </c>
      <c r="K14" s="98">
        <v>8</v>
      </c>
      <c r="L14" s="65">
        <v>9</v>
      </c>
      <c r="M14" s="66">
        <v>8</v>
      </c>
      <c r="N14" s="103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6"/>
      <c r="AE14" s="68">
        <v>0</v>
      </c>
      <c r="AF14" s="94">
        <v>38.92</v>
      </c>
      <c r="AG14" s="16">
        <f t="shared" si="0"/>
        <v>180.07999999999998</v>
      </c>
    </row>
    <row r="15" spans="1:33" ht="15.75">
      <c r="A15" s="52">
        <f>Prezentace!A16</f>
        <v>12</v>
      </c>
      <c r="B15" s="49" t="str">
        <f>Prezentace!B16</f>
        <v>P</v>
      </c>
      <c r="C15" s="13" t="str">
        <f>Prezentace!C16</f>
        <v>Florián</v>
      </c>
      <c r="D15" s="7" t="str">
        <f>Prezentace!D16</f>
        <v>Petr</v>
      </c>
      <c r="E15" s="64">
        <v>150</v>
      </c>
      <c r="F15" s="9">
        <v>10</v>
      </c>
      <c r="G15" s="99">
        <v>10</v>
      </c>
      <c r="H15" s="9">
        <v>10</v>
      </c>
      <c r="I15" s="11">
        <v>0</v>
      </c>
      <c r="J15" s="104">
        <v>8</v>
      </c>
      <c r="K15" s="99">
        <v>0</v>
      </c>
      <c r="L15" s="9">
        <v>10</v>
      </c>
      <c r="M15" s="11">
        <v>10</v>
      </c>
      <c r="N15" s="10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69">
        <v>0</v>
      </c>
      <c r="AF15" s="94">
        <v>38.57</v>
      </c>
      <c r="AG15" s="16">
        <f t="shared" si="0"/>
        <v>169.43</v>
      </c>
    </row>
    <row r="16" spans="1:33" ht="15.75">
      <c r="A16" s="52">
        <f>Prezentace!A17</f>
        <v>13</v>
      </c>
      <c r="B16" s="49" t="str">
        <f>Prezentace!B17</f>
        <v>P</v>
      </c>
      <c r="C16" s="13" t="str">
        <f>Prezentace!C17</f>
        <v>Fuksa</v>
      </c>
      <c r="D16" s="7" t="str">
        <f>Prezentace!D17</f>
        <v>Viktor</v>
      </c>
      <c r="E16" s="64">
        <v>150</v>
      </c>
      <c r="F16" s="65">
        <v>10</v>
      </c>
      <c r="G16" s="98">
        <v>9</v>
      </c>
      <c r="H16" s="65">
        <v>10</v>
      </c>
      <c r="I16" s="66">
        <v>8</v>
      </c>
      <c r="J16" s="103">
        <v>10</v>
      </c>
      <c r="K16" s="98">
        <v>9</v>
      </c>
      <c r="L16" s="65">
        <v>8</v>
      </c>
      <c r="M16" s="66">
        <v>8</v>
      </c>
      <c r="N16" s="103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6"/>
      <c r="AE16" s="68">
        <v>0</v>
      </c>
      <c r="AF16" s="94">
        <v>50.53</v>
      </c>
      <c r="AG16" s="16">
        <f t="shared" si="0"/>
        <v>171.47</v>
      </c>
    </row>
    <row r="17" spans="1:33" ht="15.75">
      <c r="A17" s="52">
        <f>Prezentace!A18</f>
        <v>14</v>
      </c>
      <c r="B17" s="49" t="str">
        <f>Prezentace!B18</f>
        <v>P</v>
      </c>
      <c r="C17" s="13" t="str">
        <f>Prezentace!C18</f>
        <v>Herceg</v>
      </c>
      <c r="D17" s="7" t="str">
        <f>Prezentace!D18</f>
        <v>Bohumil</v>
      </c>
      <c r="E17" s="64">
        <v>150</v>
      </c>
      <c r="F17" s="65">
        <v>10</v>
      </c>
      <c r="G17" s="98">
        <v>9</v>
      </c>
      <c r="H17" s="65">
        <v>8</v>
      </c>
      <c r="I17" s="66">
        <v>8</v>
      </c>
      <c r="J17" s="103">
        <v>10</v>
      </c>
      <c r="K17" s="98">
        <v>10</v>
      </c>
      <c r="L17" s="65">
        <v>9</v>
      </c>
      <c r="M17" s="66">
        <v>0</v>
      </c>
      <c r="N17" s="103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6"/>
      <c r="AE17" s="68">
        <v>0</v>
      </c>
      <c r="AF17" s="94">
        <v>55.35</v>
      </c>
      <c r="AG17" s="16">
        <f t="shared" si="0"/>
        <v>158.65</v>
      </c>
    </row>
    <row r="18" spans="1:33" ht="15.75">
      <c r="A18" s="52">
        <f>Prezentace!A19</f>
        <v>15</v>
      </c>
      <c r="B18" s="49" t="str">
        <f>Prezentace!B19</f>
        <v>P</v>
      </c>
      <c r="C18" s="13" t="str">
        <f>Prezentace!C19</f>
        <v>Jíra</v>
      </c>
      <c r="D18" s="7" t="str">
        <f>Prezentace!D19</f>
        <v>František</v>
      </c>
      <c r="E18" s="64">
        <v>150</v>
      </c>
      <c r="F18" s="65">
        <v>0</v>
      </c>
      <c r="G18" s="98">
        <v>0</v>
      </c>
      <c r="H18" s="65">
        <v>10</v>
      </c>
      <c r="I18" s="66">
        <v>0</v>
      </c>
      <c r="J18" s="103">
        <v>10</v>
      </c>
      <c r="K18" s="98">
        <v>9</v>
      </c>
      <c r="L18" s="65">
        <v>10</v>
      </c>
      <c r="M18" s="66">
        <v>9</v>
      </c>
      <c r="N18" s="103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6"/>
      <c r="AE18" s="68">
        <v>0</v>
      </c>
      <c r="AF18" s="94">
        <v>46.7</v>
      </c>
      <c r="AG18" s="16">
        <f t="shared" si="0"/>
        <v>151.3</v>
      </c>
    </row>
    <row r="19" spans="1:33" ht="15.75">
      <c r="A19" s="52">
        <f>Prezentace!A20</f>
        <v>16</v>
      </c>
      <c r="B19" s="49" t="str">
        <f>Prezentace!B20</f>
        <v>P</v>
      </c>
      <c r="C19" s="13" t="str">
        <f>Prezentace!C20</f>
        <v>Jungwirth</v>
      </c>
      <c r="D19" s="7" t="str">
        <f>Prezentace!D20</f>
        <v>Jan</v>
      </c>
      <c r="E19" s="64">
        <v>150</v>
      </c>
      <c r="F19" s="65">
        <v>8</v>
      </c>
      <c r="G19" s="98">
        <v>0</v>
      </c>
      <c r="H19" s="65">
        <v>5</v>
      </c>
      <c r="I19" s="66">
        <v>0</v>
      </c>
      <c r="J19" s="103">
        <v>10</v>
      </c>
      <c r="K19" s="98">
        <v>0</v>
      </c>
      <c r="L19" s="65">
        <v>10</v>
      </c>
      <c r="M19" s="66">
        <v>9</v>
      </c>
      <c r="N19" s="103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6"/>
      <c r="AE19" s="68">
        <v>-50</v>
      </c>
      <c r="AF19" s="94">
        <v>27.66</v>
      </c>
      <c r="AG19" s="16">
        <f t="shared" si="0"/>
        <v>114.34</v>
      </c>
    </row>
    <row r="20" spans="1:33" ht="15.75">
      <c r="A20" s="52">
        <f>Prezentace!A21</f>
        <v>17</v>
      </c>
      <c r="B20" s="49" t="str">
        <f>Prezentace!B21</f>
        <v>P</v>
      </c>
      <c r="C20" s="13" t="str">
        <f>Prezentace!C21</f>
        <v>Kališ</v>
      </c>
      <c r="D20" s="7" t="str">
        <f>Prezentace!D21</f>
        <v>Petr</v>
      </c>
      <c r="E20" s="64">
        <v>150</v>
      </c>
      <c r="F20" s="65">
        <v>10</v>
      </c>
      <c r="G20" s="98">
        <v>10</v>
      </c>
      <c r="H20" s="65">
        <v>10</v>
      </c>
      <c r="I20" s="66">
        <v>9</v>
      </c>
      <c r="J20" s="103">
        <v>8</v>
      </c>
      <c r="K20" s="98">
        <v>8</v>
      </c>
      <c r="L20" s="65">
        <v>10</v>
      </c>
      <c r="M20" s="66">
        <v>10</v>
      </c>
      <c r="N20" s="103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6"/>
      <c r="AE20" s="68">
        <v>0</v>
      </c>
      <c r="AF20" s="94">
        <v>33.38</v>
      </c>
      <c r="AG20" s="16">
        <f t="shared" si="0"/>
        <v>191.62</v>
      </c>
    </row>
    <row r="21" spans="1:33" ht="15.75">
      <c r="A21" s="52">
        <f>Prezentace!A22</f>
        <v>18</v>
      </c>
      <c r="B21" s="49" t="str">
        <f>Prezentace!B22</f>
        <v>R</v>
      </c>
      <c r="C21" s="13" t="str">
        <f>Prezentace!C22</f>
        <v>Kališ</v>
      </c>
      <c r="D21" s="7" t="str">
        <f>Prezentace!D22</f>
        <v>Petr</v>
      </c>
      <c r="E21" s="64">
        <v>150</v>
      </c>
      <c r="F21" s="65">
        <v>10</v>
      </c>
      <c r="G21" s="98">
        <v>9</v>
      </c>
      <c r="H21" s="65">
        <v>8</v>
      </c>
      <c r="I21" s="66">
        <v>5</v>
      </c>
      <c r="J21" s="103">
        <v>10</v>
      </c>
      <c r="K21" s="98">
        <v>10</v>
      </c>
      <c r="L21" s="65">
        <v>10</v>
      </c>
      <c r="M21" s="66">
        <v>0</v>
      </c>
      <c r="N21" s="103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6"/>
      <c r="AE21" s="68">
        <v>0</v>
      </c>
      <c r="AF21" s="94">
        <v>34.54</v>
      </c>
      <c r="AG21" s="16">
        <f t="shared" si="0"/>
        <v>177.46</v>
      </c>
    </row>
    <row r="22" spans="1:33" ht="15.75">
      <c r="A22" s="52">
        <f>Prezentace!A23</f>
        <v>19</v>
      </c>
      <c r="B22" s="49" t="str">
        <f>Prezentace!B23</f>
        <v>P</v>
      </c>
      <c r="C22" s="13" t="str">
        <f>Prezentace!C23</f>
        <v>Kejř</v>
      </c>
      <c r="D22" s="7" t="str">
        <f>Prezentace!D23</f>
        <v>Karel</v>
      </c>
      <c r="E22" s="64">
        <v>150</v>
      </c>
      <c r="F22" s="65">
        <v>10</v>
      </c>
      <c r="G22" s="98">
        <v>0</v>
      </c>
      <c r="H22" s="65">
        <v>5</v>
      </c>
      <c r="I22" s="66">
        <v>0</v>
      </c>
      <c r="J22" s="103">
        <v>10</v>
      </c>
      <c r="K22" s="98">
        <v>0</v>
      </c>
      <c r="L22" s="65">
        <v>10</v>
      </c>
      <c r="M22" s="66">
        <v>9</v>
      </c>
      <c r="N22" s="103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6"/>
      <c r="AE22" s="68">
        <v>0</v>
      </c>
      <c r="AF22" s="94">
        <v>31.51</v>
      </c>
      <c r="AG22" s="16">
        <f t="shared" si="0"/>
        <v>162.49</v>
      </c>
    </row>
    <row r="23" spans="1:33" ht="15.75">
      <c r="A23" s="52">
        <f>Prezentace!A24</f>
        <v>20</v>
      </c>
      <c r="B23" s="49" t="str">
        <f>Prezentace!B24</f>
        <v>P</v>
      </c>
      <c r="C23" s="13" t="str">
        <f>Prezentace!C24</f>
        <v>Klíma</v>
      </c>
      <c r="D23" s="7" t="str">
        <f>Prezentace!D24</f>
        <v>Jan</v>
      </c>
      <c r="E23" s="64">
        <v>150</v>
      </c>
      <c r="F23" s="65">
        <v>10</v>
      </c>
      <c r="G23" s="98">
        <v>0</v>
      </c>
      <c r="H23" s="65">
        <v>5</v>
      </c>
      <c r="I23" s="66">
        <v>0</v>
      </c>
      <c r="J23" s="103">
        <v>10</v>
      </c>
      <c r="K23" s="98">
        <v>10</v>
      </c>
      <c r="L23" s="65">
        <v>10</v>
      </c>
      <c r="M23" s="66">
        <v>10</v>
      </c>
      <c r="N23" s="103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6"/>
      <c r="AE23" s="68">
        <v>0</v>
      </c>
      <c r="AF23" s="94">
        <v>44.46</v>
      </c>
      <c r="AG23" s="16">
        <f t="shared" si="0"/>
        <v>160.54</v>
      </c>
    </row>
    <row r="24" spans="1:33" ht="15.75">
      <c r="A24" s="52">
        <f>Prezentace!A25</f>
        <v>21</v>
      </c>
      <c r="B24" s="49" t="str">
        <f>Prezentace!B25</f>
        <v>P</v>
      </c>
      <c r="C24" s="13" t="str">
        <f>Prezentace!C25</f>
        <v>Kotrouš</v>
      </c>
      <c r="D24" s="7" t="str">
        <f>Prezentace!D25</f>
        <v>Pavel</v>
      </c>
      <c r="E24" s="64">
        <v>150</v>
      </c>
      <c r="F24" s="65">
        <v>10</v>
      </c>
      <c r="G24" s="98">
        <v>9</v>
      </c>
      <c r="H24" s="65">
        <v>10</v>
      </c>
      <c r="I24" s="66">
        <v>10</v>
      </c>
      <c r="J24" s="103">
        <v>10</v>
      </c>
      <c r="K24" s="98">
        <v>10</v>
      </c>
      <c r="L24" s="65">
        <v>9</v>
      </c>
      <c r="M24" s="66">
        <v>0</v>
      </c>
      <c r="N24" s="103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6"/>
      <c r="AE24" s="68">
        <v>0</v>
      </c>
      <c r="AF24" s="94">
        <v>32.85</v>
      </c>
      <c r="AG24" s="16">
        <f t="shared" si="0"/>
        <v>185.15</v>
      </c>
    </row>
    <row r="25" spans="1:33" ht="15.75">
      <c r="A25" s="52">
        <f>Prezentace!A26</f>
        <v>22</v>
      </c>
      <c r="B25" s="49" t="str">
        <f>Prezentace!B26</f>
        <v>R</v>
      </c>
      <c r="C25" s="13" t="str">
        <f>Prezentace!C26</f>
        <v>Kotrouš</v>
      </c>
      <c r="D25" s="7" t="str">
        <f>Prezentace!D26</f>
        <v>Pavel</v>
      </c>
      <c r="E25" s="64">
        <v>150</v>
      </c>
      <c r="F25" s="65">
        <v>9</v>
      </c>
      <c r="G25" s="98">
        <v>0</v>
      </c>
      <c r="H25" s="65">
        <v>10</v>
      </c>
      <c r="I25" s="66">
        <v>5</v>
      </c>
      <c r="J25" s="103">
        <v>10</v>
      </c>
      <c r="K25" s="98">
        <v>10</v>
      </c>
      <c r="L25" s="65">
        <v>9</v>
      </c>
      <c r="M25" s="66">
        <v>9</v>
      </c>
      <c r="N25" s="10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6"/>
      <c r="AE25" s="68">
        <v>0</v>
      </c>
      <c r="AF25" s="94">
        <v>40.9</v>
      </c>
      <c r="AG25" s="16">
        <f t="shared" si="0"/>
        <v>171.1</v>
      </c>
    </row>
    <row r="26" spans="1:33" ht="15.75">
      <c r="A26" s="52">
        <f>Prezentace!A27</f>
        <v>23</v>
      </c>
      <c r="B26" s="49" t="str">
        <f>Prezentace!B27</f>
        <v>P</v>
      </c>
      <c r="C26" s="13" t="str">
        <f>Prezentace!C27</f>
        <v>Kraus</v>
      </c>
      <c r="D26" s="7" t="str">
        <f>Prezentace!D27</f>
        <v>Michal</v>
      </c>
      <c r="E26" s="64">
        <v>150</v>
      </c>
      <c r="F26" s="65">
        <v>9</v>
      </c>
      <c r="G26" s="98">
        <v>9</v>
      </c>
      <c r="H26" s="65">
        <v>10</v>
      </c>
      <c r="I26" s="66">
        <v>8</v>
      </c>
      <c r="J26" s="103">
        <v>10</v>
      </c>
      <c r="K26" s="98">
        <v>8</v>
      </c>
      <c r="L26" s="65">
        <v>10</v>
      </c>
      <c r="M26" s="66">
        <v>8</v>
      </c>
      <c r="N26" s="103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6"/>
      <c r="AE26" s="68">
        <v>0</v>
      </c>
      <c r="AF26" s="94">
        <v>43.01</v>
      </c>
      <c r="AG26" s="16">
        <f t="shared" si="0"/>
        <v>178.99</v>
      </c>
    </row>
    <row r="27" spans="1:33" ht="15.75">
      <c r="A27" s="52">
        <f>Prezentace!A28</f>
        <v>24</v>
      </c>
      <c r="B27" s="49" t="str">
        <f>Prezentace!B28</f>
        <v>R</v>
      </c>
      <c r="C27" s="13" t="str">
        <f>Prezentace!C28</f>
        <v>Kraus</v>
      </c>
      <c r="D27" s="7" t="str">
        <f>Prezentace!D28</f>
        <v>Michal</v>
      </c>
      <c r="E27" s="64">
        <v>150</v>
      </c>
      <c r="F27" s="65">
        <v>10</v>
      </c>
      <c r="G27" s="98">
        <v>8</v>
      </c>
      <c r="H27" s="65">
        <v>10</v>
      </c>
      <c r="I27" s="66">
        <v>0</v>
      </c>
      <c r="J27" s="103">
        <v>8</v>
      </c>
      <c r="K27" s="98">
        <v>8</v>
      </c>
      <c r="L27" s="65">
        <v>10</v>
      </c>
      <c r="M27" s="66">
        <v>8</v>
      </c>
      <c r="N27" s="103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6"/>
      <c r="AE27" s="68">
        <v>0</v>
      </c>
      <c r="AF27" s="94">
        <v>61.41</v>
      </c>
      <c r="AG27" s="16">
        <f t="shared" si="0"/>
        <v>150.59</v>
      </c>
    </row>
    <row r="28" spans="1:33" ht="15.75">
      <c r="A28" s="52">
        <f>Prezentace!A29</f>
        <v>25</v>
      </c>
      <c r="B28" s="49" t="str">
        <f>Prezentace!B29</f>
        <v>P</v>
      </c>
      <c r="C28" s="13" t="str">
        <f>Prezentace!C29</f>
        <v>Kraus</v>
      </c>
      <c r="D28" s="7" t="str">
        <f>Prezentace!D29</f>
        <v>Milan</v>
      </c>
      <c r="E28" s="64">
        <v>150</v>
      </c>
      <c r="F28" s="65">
        <v>10</v>
      </c>
      <c r="G28" s="98">
        <v>8</v>
      </c>
      <c r="H28" s="65">
        <v>10</v>
      </c>
      <c r="I28" s="66">
        <v>10</v>
      </c>
      <c r="J28" s="103">
        <v>5</v>
      </c>
      <c r="K28" s="98">
        <v>0</v>
      </c>
      <c r="L28" s="65">
        <v>9</v>
      </c>
      <c r="M28" s="66">
        <v>8</v>
      </c>
      <c r="N28" s="103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6"/>
      <c r="AE28" s="68">
        <v>0</v>
      </c>
      <c r="AF28" s="94">
        <v>34.24</v>
      </c>
      <c r="AG28" s="16">
        <f t="shared" si="0"/>
        <v>175.76</v>
      </c>
    </row>
    <row r="29" spans="1:33" ht="15.75">
      <c r="A29" s="52">
        <f>Prezentace!A30</f>
        <v>26</v>
      </c>
      <c r="B29" s="49" t="str">
        <f>Prezentace!B30</f>
        <v>R</v>
      </c>
      <c r="C29" s="13" t="str">
        <f>Prezentace!C30</f>
        <v>Kraus</v>
      </c>
      <c r="D29" s="7" t="str">
        <f>Prezentace!D30</f>
        <v>Milan</v>
      </c>
      <c r="E29" s="64">
        <v>150</v>
      </c>
      <c r="F29" s="65">
        <v>10</v>
      </c>
      <c r="G29" s="98">
        <v>10</v>
      </c>
      <c r="H29" s="65">
        <v>8</v>
      </c>
      <c r="I29" s="66">
        <v>5</v>
      </c>
      <c r="J29" s="103">
        <v>8</v>
      </c>
      <c r="K29" s="98">
        <v>8</v>
      </c>
      <c r="L29" s="65">
        <v>10</v>
      </c>
      <c r="M29" s="66">
        <v>0</v>
      </c>
      <c r="N29" s="103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6"/>
      <c r="AE29" s="68">
        <v>0</v>
      </c>
      <c r="AF29" s="94">
        <v>56.21</v>
      </c>
      <c r="AG29" s="16">
        <f t="shared" si="0"/>
        <v>152.79</v>
      </c>
    </row>
    <row r="30" spans="1:33" ht="15.75">
      <c r="A30" s="52">
        <f>Prezentace!A31</f>
        <v>27</v>
      </c>
      <c r="B30" s="49" t="str">
        <f>Prezentace!B31</f>
        <v>P</v>
      </c>
      <c r="C30" s="13" t="str">
        <f>Prezentace!C31</f>
        <v>Kraus ml.</v>
      </c>
      <c r="D30" s="7" t="str">
        <f>Prezentace!D31</f>
        <v>Milan</v>
      </c>
      <c r="E30" s="64">
        <v>150</v>
      </c>
      <c r="F30" s="65">
        <v>10</v>
      </c>
      <c r="G30" s="98">
        <v>9</v>
      </c>
      <c r="H30" s="65">
        <v>10</v>
      </c>
      <c r="I30" s="66">
        <v>8</v>
      </c>
      <c r="J30" s="103">
        <v>10</v>
      </c>
      <c r="K30" s="98">
        <v>10</v>
      </c>
      <c r="L30" s="65">
        <v>10</v>
      </c>
      <c r="M30" s="66">
        <v>10</v>
      </c>
      <c r="N30" s="103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6"/>
      <c r="AE30" s="68">
        <v>0</v>
      </c>
      <c r="AF30" s="94">
        <v>22.89</v>
      </c>
      <c r="AG30" s="16">
        <f t="shared" si="0"/>
        <v>204.11</v>
      </c>
    </row>
    <row r="31" spans="1:33" ht="15.75">
      <c r="A31" s="52">
        <f>Prezentace!A32</f>
        <v>28</v>
      </c>
      <c r="B31" s="49" t="str">
        <f>Prezentace!B32</f>
        <v>P</v>
      </c>
      <c r="C31" s="13" t="str">
        <f>Prezentace!C32</f>
        <v>Majer</v>
      </c>
      <c r="D31" s="7" t="str">
        <f>Prezentace!D32</f>
        <v>Oldřich</v>
      </c>
      <c r="E31" s="64">
        <v>150</v>
      </c>
      <c r="F31" s="65">
        <v>10</v>
      </c>
      <c r="G31" s="98">
        <v>9</v>
      </c>
      <c r="H31" s="65">
        <v>0</v>
      </c>
      <c r="I31" s="66">
        <v>0</v>
      </c>
      <c r="J31" s="103">
        <v>10</v>
      </c>
      <c r="K31" s="98">
        <v>10</v>
      </c>
      <c r="L31" s="65">
        <v>10</v>
      </c>
      <c r="M31" s="66">
        <v>10</v>
      </c>
      <c r="N31" s="103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6"/>
      <c r="AE31" s="68">
        <v>0</v>
      </c>
      <c r="AF31" s="94">
        <v>34.03</v>
      </c>
      <c r="AG31" s="16">
        <f t="shared" si="0"/>
        <v>174.97</v>
      </c>
    </row>
    <row r="32" spans="1:33" ht="15.75">
      <c r="A32" s="52">
        <f>Prezentace!A33</f>
        <v>29</v>
      </c>
      <c r="B32" s="49" t="str">
        <f>Prezentace!B33</f>
        <v>R</v>
      </c>
      <c r="C32" s="13" t="str">
        <f>Prezentace!C33</f>
        <v>Majer</v>
      </c>
      <c r="D32" s="7" t="str">
        <f>Prezentace!D33</f>
        <v>Oldřich</v>
      </c>
      <c r="E32" s="64">
        <v>150</v>
      </c>
      <c r="F32" s="65">
        <v>10</v>
      </c>
      <c r="G32" s="98">
        <v>9</v>
      </c>
      <c r="H32" s="65">
        <v>8</v>
      </c>
      <c r="I32" s="66">
        <v>5</v>
      </c>
      <c r="J32" s="103">
        <v>10</v>
      </c>
      <c r="K32" s="98">
        <v>10</v>
      </c>
      <c r="L32" s="65">
        <v>10</v>
      </c>
      <c r="M32" s="66">
        <v>9</v>
      </c>
      <c r="N32" s="103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6"/>
      <c r="AE32" s="68">
        <v>0</v>
      </c>
      <c r="AF32" s="94">
        <v>48.33</v>
      </c>
      <c r="AG32" s="16">
        <f t="shared" si="0"/>
        <v>172.67000000000002</v>
      </c>
    </row>
    <row r="33" spans="1:33" ht="15.75">
      <c r="A33" s="52">
        <f>Prezentace!A34</f>
        <v>30</v>
      </c>
      <c r="B33" s="49" t="str">
        <f>Prezentace!B34</f>
        <v>P</v>
      </c>
      <c r="C33" s="13" t="str">
        <f>Prezentace!C34</f>
        <v>Nepodal</v>
      </c>
      <c r="D33" s="7" t="str">
        <f>Prezentace!D34</f>
        <v>Michal</v>
      </c>
      <c r="E33" s="64">
        <v>150</v>
      </c>
      <c r="F33" s="65">
        <v>10</v>
      </c>
      <c r="G33" s="98">
        <v>10</v>
      </c>
      <c r="H33" s="65">
        <v>10</v>
      </c>
      <c r="I33" s="66">
        <v>10</v>
      </c>
      <c r="J33" s="103">
        <v>10</v>
      </c>
      <c r="K33" s="98">
        <v>5</v>
      </c>
      <c r="L33" s="65">
        <v>10</v>
      </c>
      <c r="M33" s="66">
        <v>10</v>
      </c>
      <c r="N33" s="103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6"/>
      <c r="AE33" s="68">
        <v>0</v>
      </c>
      <c r="AF33" s="94">
        <v>36.42</v>
      </c>
      <c r="AG33" s="16">
        <f t="shared" si="0"/>
        <v>188.57999999999998</v>
      </c>
    </row>
    <row r="34" spans="1:33" ht="15.75">
      <c r="A34" s="52">
        <f>Prezentace!A35</f>
        <v>31</v>
      </c>
      <c r="B34" s="49" t="str">
        <f>Prezentace!B35</f>
        <v>P</v>
      </c>
      <c r="C34" s="13" t="str">
        <f>Prezentace!C35</f>
        <v>Pavelka</v>
      </c>
      <c r="D34" s="7" t="str">
        <f>Prezentace!D35</f>
        <v>Ivan</v>
      </c>
      <c r="E34" s="64">
        <v>150</v>
      </c>
      <c r="F34" s="65">
        <v>10</v>
      </c>
      <c r="G34" s="98">
        <v>10</v>
      </c>
      <c r="H34" s="65">
        <v>10</v>
      </c>
      <c r="I34" s="66">
        <v>8</v>
      </c>
      <c r="J34" s="103">
        <v>10</v>
      </c>
      <c r="K34" s="98">
        <v>10</v>
      </c>
      <c r="L34" s="65">
        <v>10</v>
      </c>
      <c r="M34" s="66">
        <v>10</v>
      </c>
      <c r="N34" s="103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6"/>
      <c r="AE34" s="68">
        <v>0</v>
      </c>
      <c r="AF34" s="94">
        <v>52.38</v>
      </c>
      <c r="AG34" s="16">
        <f t="shared" si="0"/>
        <v>175.62</v>
      </c>
    </row>
    <row r="35" spans="1:33" ht="15.75">
      <c r="A35" s="52">
        <f>Prezentace!A36</f>
        <v>32</v>
      </c>
      <c r="B35" s="49" t="str">
        <f>Prezentace!B36</f>
        <v>R</v>
      </c>
      <c r="C35" s="13" t="str">
        <f>Prezentace!C36</f>
        <v>Pavelka</v>
      </c>
      <c r="D35" s="7" t="str">
        <f>Prezentace!D36</f>
        <v>Ivan</v>
      </c>
      <c r="E35" s="64">
        <v>150</v>
      </c>
      <c r="F35" s="65">
        <v>10</v>
      </c>
      <c r="G35" s="98">
        <v>8</v>
      </c>
      <c r="H35" s="65">
        <v>8</v>
      </c>
      <c r="I35" s="66">
        <v>0</v>
      </c>
      <c r="J35" s="103">
        <v>9</v>
      </c>
      <c r="K35" s="98">
        <v>8</v>
      </c>
      <c r="L35" s="65">
        <v>10</v>
      </c>
      <c r="M35" s="66">
        <v>8</v>
      </c>
      <c r="N35" s="103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6"/>
      <c r="AE35" s="68">
        <v>0</v>
      </c>
      <c r="AF35" s="94">
        <v>88.65</v>
      </c>
      <c r="AG35" s="16">
        <f t="shared" si="0"/>
        <v>122.35</v>
      </c>
    </row>
    <row r="36" spans="1:33" ht="15.75">
      <c r="A36" s="52">
        <f>Prezentace!A37</f>
        <v>33</v>
      </c>
      <c r="B36" s="49" t="str">
        <f>Prezentace!B37</f>
        <v>P</v>
      </c>
      <c r="C36" s="13" t="str">
        <f>Prezentace!C37</f>
        <v>Pechová</v>
      </c>
      <c r="D36" s="7" t="str">
        <f>Prezentace!D37</f>
        <v>Hana</v>
      </c>
      <c r="E36" s="64">
        <v>150</v>
      </c>
      <c r="F36" s="65">
        <v>10</v>
      </c>
      <c r="G36" s="98">
        <v>8</v>
      </c>
      <c r="H36" s="65">
        <v>8</v>
      </c>
      <c r="I36" s="66">
        <v>5</v>
      </c>
      <c r="J36" s="103">
        <v>10</v>
      </c>
      <c r="K36" s="98">
        <v>9</v>
      </c>
      <c r="L36" s="65">
        <v>10</v>
      </c>
      <c r="M36" s="66">
        <v>9</v>
      </c>
      <c r="N36" s="103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6"/>
      <c r="AE36" s="68">
        <v>0</v>
      </c>
      <c r="AF36" s="94">
        <v>34.34</v>
      </c>
      <c r="AG36" s="16">
        <f t="shared" si="0"/>
        <v>184.66</v>
      </c>
    </row>
    <row r="37" spans="1:33" ht="15.75">
      <c r="A37" s="52">
        <f>Prezentace!A38</f>
        <v>34</v>
      </c>
      <c r="B37" s="49" t="str">
        <f>Prezentace!B38</f>
        <v>P</v>
      </c>
      <c r="C37" s="13" t="str">
        <f>Prezentace!C38</f>
        <v>Pětivlas</v>
      </c>
      <c r="D37" s="7" t="str">
        <f>Prezentace!D38</f>
        <v>David</v>
      </c>
      <c r="E37" s="64">
        <v>150</v>
      </c>
      <c r="F37" s="65">
        <v>10</v>
      </c>
      <c r="G37" s="98">
        <v>8</v>
      </c>
      <c r="H37" s="65">
        <v>10</v>
      </c>
      <c r="I37" s="66">
        <v>10</v>
      </c>
      <c r="J37" s="103">
        <v>10</v>
      </c>
      <c r="K37" s="98">
        <v>8</v>
      </c>
      <c r="L37" s="65">
        <v>10</v>
      </c>
      <c r="M37" s="66">
        <v>8</v>
      </c>
      <c r="N37" s="103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6"/>
      <c r="AE37" s="68">
        <v>0</v>
      </c>
      <c r="AF37" s="94">
        <v>31.09</v>
      </c>
      <c r="AG37" s="16">
        <f t="shared" si="0"/>
        <v>192.91</v>
      </c>
    </row>
    <row r="38" spans="1:33" ht="15.75">
      <c r="A38" s="52">
        <f>Prezentace!A39</f>
        <v>35</v>
      </c>
      <c r="B38" s="49" t="str">
        <f>Prezentace!B39</f>
        <v>P</v>
      </c>
      <c r="C38" s="13" t="str">
        <f>Prezentace!C39</f>
        <v>Rendl</v>
      </c>
      <c r="D38" s="7" t="str">
        <f>Prezentace!D39</f>
        <v>Josef</v>
      </c>
      <c r="E38" s="64">
        <v>150</v>
      </c>
      <c r="F38" s="65">
        <v>10</v>
      </c>
      <c r="G38" s="98">
        <v>9</v>
      </c>
      <c r="H38" s="65">
        <v>10</v>
      </c>
      <c r="I38" s="66">
        <v>8</v>
      </c>
      <c r="J38" s="103">
        <v>10</v>
      </c>
      <c r="K38" s="98">
        <v>10</v>
      </c>
      <c r="L38" s="65">
        <v>10</v>
      </c>
      <c r="M38" s="66">
        <v>9</v>
      </c>
      <c r="N38" s="103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6"/>
      <c r="AE38" s="68">
        <v>0</v>
      </c>
      <c r="AF38" s="94">
        <v>24.98</v>
      </c>
      <c r="AG38" s="16">
        <f t="shared" si="0"/>
        <v>201.02</v>
      </c>
    </row>
    <row r="39" spans="1:33" ht="15.75">
      <c r="A39" s="52">
        <f>Prezentace!A40</f>
        <v>36</v>
      </c>
      <c r="B39" s="49" t="str">
        <f>Prezentace!B40</f>
        <v>R</v>
      </c>
      <c r="C39" s="13" t="str">
        <f>Prezentace!C40</f>
        <v>Rendl</v>
      </c>
      <c r="D39" s="7" t="str">
        <f>Prezentace!D40</f>
        <v>Josef</v>
      </c>
      <c r="E39" s="64">
        <v>150</v>
      </c>
      <c r="F39" s="65">
        <v>10</v>
      </c>
      <c r="G39" s="98">
        <v>10</v>
      </c>
      <c r="H39" s="65">
        <v>8</v>
      </c>
      <c r="I39" s="66">
        <v>5</v>
      </c>
      <c r="J39" s="103">
        <v>10</v>
      </c>
      <c r="K39" s="98">
        <v>9</v>
      </c>
      <c r="L39" s="65">
        <v>10</v>
      </c>
      <c r="M39" s="66">
        <v>10</v>
      </c>
      <c r="N39" s="103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6"/>
      <c r="AE39" s="68">
        <v>0</v>
      </c>
      <c r="AF39" s="94">
        <v>42.83</v>
      </c>
      <c r="AG39" s="16">
        <f t="shared" si="0"/>
        <v>179.17000000000002</v>
      </c>
    </row>
    <row r="40" spans="1:33" ht="15.75">
      <c r="A40" s="52">
        <f>Prezentace!A41</f>
        <v>37</v>
      </c>
      <c r="B40" s="49" t="str">
        <f>Prezentace!B41</f>
        <v>P</v>
      </c>
      <c r="C40" s="13" t="str">
        <f>Prezentace!C41</f>
        <v>Rendl</v>
      </c>
      <c r="D40" s="7" t="str">
        <f>Prezentace!D41</f>
        <v>Pavel</v>
      </c>
      <c r="E40" s="64">
        <v>150</v>
      </c>
      <c r="F40" s="65">
        <v>10</v>
      </c>
      <c r="G40" s="98">
        <v>10</v>
      </c>
      <c r="H40" s="65">
        <v>10</v>
      </c>
      <c r="I40" s="66">
        <v>5</v>
      </c>
      <c r="J40" s="103">
        <v>10</v>
      </c>
      <c r="K40" s="98">
        <v>10</v>
      </c>
      <c r="L40" s="65">
        <v>10</v>
      </c>
      <c r="M40" s="66">
        <v>10</v>
      </c>
      <c r="N40" s="10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6"/>
      <c r="AE40" s="68">
        <v>0</v>
      </c>
      <c r="AF40" s="94">
        <v>27.49</v>
      </c>
      <c r="AG40" s="16">
        <f t="shared" si="0"/>
        <v>197.51</v>
      </c>
    </row>
    <row r="41" spans="1:33" ht="15.75">
      <c r="A41" s="52">
        <f>Prezentace!A42</f>
        <v>38</v>
      </c>
      <c r="B41" s="49" t="str">
        <f>Prezentace!B42</f>
        <v>R</v>
      </c>
      <c r="C41" s="13" t="str">
        <f>Prezentace!C42</f>
        <v>Rendl</v>
      </c>
      <c r="D41" s="7" t="str">
        <f>Prezentace!D42</f>
        <v>Pavel</v>
      </c>
      <c r="E41" s="64">
        <v>150</v>
      </c>
      <c r="F41" s="65">
        <v>10</v>
      </c>
      <c r="G41" s="98">
        <v>10</v>
      </c>
      <c r="H41" s="65">
        <v>10</v>
      </c>
      <c r="I41" s="66">
        <v>10</v>
      </c>
      <c r="J41" s="103">
        <v>10</v>
      </c>
      <c r="K41" s="98">
        <v>9</v>
      </c>
      <c r="L41" s="65">
        <v>10</v>
      </c>
      <c r="M41" s="66">
        <v>10</v>
      </c>
      <c r="N41" s="10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6"/>
      <c r="AE41" s="68">
        <v>0</v>
      </c>
      <c r="AF41" s="94">
        <v>48.27</v>
      </c>
      <c r="AG41" s="16">
        <f t="shared" si="0"/>
        <v>180.73</v>
      </c>
    </row>
    <row r="42" spans="1:33" ht="15.75">
      <c r="A42" s="52">
        <f>Prezentace!A43</f>
        <v>39</v>
      </c>
      <c r="B42" s="49" t="str">
        <f>Prezentace!B43</f>
        <v>P</v>
      </c>
      <c r="C42" s="13" t="str">
        <f>Prezentace!C43</f>
        <v>Rezek</v>
      </c>
      <c r="D42" s="7" t="str">
        <f>Prezentace!D43</f>
        <v>Petr</v>
      </c>
      <c r="E42" s="64">
        <v>150</v>
      </c>
      <c r="F42" s="65">
        <v>9</v>
      </c>
      <c r="G42" s="98">
        <v>9</v>
      </c>
      <c r="H42" s="65">
        <v>5</v>
      </c>
      <c r="I42" s="66">
        <v>0</v>
      </c>
      <c r="J42" s="103">
        <v>10</v>
      </c>
      <c r="K42" s="98">
        <v>10</v>
      </c>
      <c r="L42" s="65">
        <v>0</v>
      </c>
      <c r="M42" s="66">
        <v>0</v>
      </c>
      <c r="N42" s="10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6"/>
      <c r="AE42" s="68">
        <v>0</v>
      </c>
      <c r="AF42" s="94">
        <v>52.66</v>
      </c>
      <c r="AG42" s="16">
        <f t="shared" si="0"/>
        <v>140.34</v>
      </c>
    </row>
    <row r="43" spans="1:33" ht="15.75">
      <c r="A43" s="52">
        <f>Prezentace!A44</f>
        <v>40</v>
      </c>
      <c r="B43" s="49" t="str">
        <f>Prezentace!B44</f>
        <v>P</v>
      </c>
      <c r="C43" s="13" t="str">
        <f>Prezentace!C44</f>
        <v>Smejkal</v>
      </c>
      <c r="D43" s="7" t="str">
        <f>Prezentace!D44</f>
        <v>Lukáš</v>
      </c>
      <c r="E43" s="64">
        <v>150</v>
      </c>
      <c r="F43" s="65">
        <v>10</v>
      </c>
      <c r="G43" s="98">
        <v>10</v>
      </c>
      <c r="H43" s="65">
        <v>5</v>
      </c>
      <c r="I43" s="66">
        <v>5</v>
      </c>
      <c r="J43" s="103">
        <v>10</v>
      </c>
      <c r="K43" s="98">
        <v>8</v>
      </c>
      <c r="L43" s="65">
        <v>9</v>
      </c>
      <c r="M43" s="66">
        <v>0</v>
      </c>
      <c r="N43" s="103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6"/>
      <c r="AE43" s="68">
        <v>0</v>
      </c>
      <c r="AF43" s="94">
        <v>56.3</v>
      </c>
      <c r="AG43" s="16">
        <f t="shared" si="0"/>
        <v>150.7</v>
      </c>
    </row>
    <row r="44" spans="1:33" ht="15.75">
      <c r="A44" s="52">
        <f>Prezentace!A45</f>
        <v>41</v>
      </c>
      <c r="B44" s="49" t="str">
        <f>Prezentace!B45</f>
        <v>P</v>
      </c>
      <c r="C44" s="13" t="str">
        <f>Prezentace!C45</f>
        <v>Smejkal</v>
      </c>
      <c r="D44" s="7" t="str">
        <f>Prezentace!D45</f>
        <v>Martin</v>
      </c>
      <c r="E44" s="64">
        <v>150</v>
      </c>
      <c r="F44" s="65">
        <v>9</v>
      </c>
      <c r="G44" s="98">
        <v>0</v>
      </c>
      <c r="H44" s="65">
        <v>10</v>
      </c>
      <c r="I44" s="66">
        <v>8</v>
      </c>
      <c r="J44" s="103">
        <v>10</v>
      </c>
      <c r="K44" s="98">
        <v>9</v>
      </c>
      <c r="L44" s="65">
        <v>10</v>
      </c>
      <c r="M44" s="66">
        <v>9</v>
      </c>
      <c r="N44" s="10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6"/>
      <c r="AE44" s="68">
        <v>0</v>
      </c>
      <c r="AF44" s="94">
        <v>34.16</v>
      </c>
      <c r="AG44" s="16">
        <f t="shared" si="0"/>
        <v>180.84</v>
      </c>
    </row>
    <row r="45" spans="1:33" ht="15.75">
      <c r="A45" s="52">
        <f>Prezentace!A46</f>
        <v>42</v>
      </c>
      <c r="B45" s="49" t="str">
        <f>Prezentace!B46</f>
        <v>R</v>
      </c>
      <c r="C45" s="13" t="str">
        <f>Prezentace!C46</f>
        <v>Smejkal</v>
      </c>
      <c r="D45" s="7" t="str">
        <f>Prezentace!D46</f>
        <v>Martin</v>
      </c>
      <c r="E45" s="64">
        <v>150</v>
      </c>
      <c r="F45" s="65">
        <v>10</v>
      </c>
      <c r="G45" s="98">
        <v>9</v>
      </c>
      <c r="H45" s="65">
        <v>10</v>
      </c>
      <c r="I45" s="66">
        <v>10</v>
      </c>
      <c r="J45" s="103">
        <v>10</v>
      </c>
      <c r="K45" s="98">
        <v>9</v>
      </c>
      <c r="L45" s="65">
        <v>9</v>
      </c>
      <c r="M45" s="66">
        <v>9</v>
      </c>
      <c r="N45" s="103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6"/>
      <c r="AE45" s="68">
        <v>0</v>
      </c>
      <c r="AF45" s="94">
        <v>55.89</v>
      </c>
      <c r="AG45" s="16">
        <f t="shared" si="0"/>
        <v>170.11</v>
      </c>
    </row>
    <row r="46" spans="1:33" ht="15.75">
      <c r="A46" s="52">
        <f>Prezentace!A47</f>
        <v>43</v>
      </c>
      <c r="B46" s="49" t="str">
        <f>Prezentace!B47</f>
        <v>P</v>
      </c>
      <c r="C46" s="13" t="str">
        <f>Prezentace!C47</f>
        <v>Syrový</v>
      </c>
      <c r="D46" s="7" t="str">
        <f>Prezentace!D47</f>
        <v>Martin</v>
      </c>
      <c r="E46" s="64">
        <v>150</v>
      </c>
      <c r="F46" s="65">
        <v>10</v>
      </c>
      <c r="G46" s="98">
        <v>9</v>
      </c>
      <c r="H46" s="65">
        <v>10</v>
      </c>
      <c r="I46" s="66">
        <v>8</v>
      </c>
      <c r="J46" s="103">
        <v>10</v>
      </c>
      <c r="K46" s="98">
        <v>9</v>
      </c>
      <c r="L46" s="65">
        <v>9</v>
      </c>
      <c r="M46" s="66">
        <v>9</v>
      </c>
      <c r="N46" s="103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6"/>
      <c r="AE46" s="68">
        <v>0</v>
      </c>
      <c r="AF46" s="94">
        <v>36.55</v>
      </c>
      <c r="AG46" s="16">
        <f t="shared" si="0"/>
        <v>187.45</v>
      </c>
    </row>
    <row r="47" spans="1:33" ht="15.75">
      <c r="A47" s="52">
        <f>Prezentace!A48</f>
        <v>44</v>
      </c>
      <c r="B47" s="49" t="str">
        <f>Prezentace!B48</f>
        <v>P</v>
      </c>
      <c r="C47" s="13" t="str">
        <f>Prezentace!C48</f>
        <v>Švihálek</v>
      </c>
      <c r="D47" s="7" t="str">
        <f>Prezentace!D48</f>
        <v>Jiří</v>
      </c>
      <c r="E47" s="64">
        <v>150</v>
      </c>
      <c r="F47" s="65">
        <v>10</v>
      </c>
      <c r="G47" s="98">
        <v>10</v>
      </c>
      <c r="H47" s="65">
        <v>10</v>
      </c>
      <c r="I47" s="66">
        <v>10</v>
      </c>
      <c r="J47" s="103">
        <v>10</v>
      </c>
      <c r="K47" s="98">
        <v>0</v>
      </c>
      <c r="L47" s="65">
        <v>10</v>
      </c>
      <c r="M47" s="66">
        <v>10</v>
      </c>
      <c r="N47" s="103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6"/>
      <c r="AE47" s="68">
        <v>0</v>
      </c>
      <c r="AF47" s="94">
        <v>34.29</v>
      </c>
      <c r="AG47" s="16">
        <f t="shared" si="0"/>
        <v>185.71</v>
      </c>
    </row>
    <row r="48" spans="1:33" ht="15.75">
      <c r="A48" s="52">
        <f>Prezentace!A49</f>
        <v>45</v>
      </c>
      <c r="B48" s="49" t="str">
        <f>Prezentace!B49</f>
        <v>R</v>
      </c>
      <c r="C48" s="13" t="str">
        <f>Prezentace!C49</f>
        <v>Švihálek</v>
      </c>
      <c r="D48" s="7" t="str">
        <f>Prezentace!D49</f>
        <v>Jiří</v>
      </c>
      <c r="E48" s="64">
        <v>150</v>
      </c>
      <c r="F48" s="65">
        <v>8</v>
      </c>
      <c r="G48" s="98">
        <v>9</v>
      </c>
      <c r="H48" s="65">
        <v>10</v>
      </c>
      <c r="I48" s="66">
        <v>0</v>
      </c>
      <c r="J48" s="103">
        <v>10</v>
      </c>
      <c r="K48" s="98">
        <v>10</v>
      </c>
      <c r="L48" s="65">
        <v>9</v>
      </c>
      <c r="M48" s="66">
        <v>8</v>
      </c>
      <c r="N48" s="103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6"/>
      <c r="AE48" s="68">
        <v>0</v>
      </c>
      <c r="AF48" s="94">
        <v>55.42</v>
      </c>
      <c r="AG48" s="16">
        <f t="shared" si="0"/>
        <v>158.57999999999998</v>
      </c>
    </row>
    <row r="49" spans="1:33" ht="15.75">
      <c r="A49" s="52">
        <f>Prezentace!A50</f>
        <v>46</v>
      </c>
      <c r="B49" s="49" t="str">
        <f>Prezentace!B50</f>
        <v>P</v>
      </c>
      <c r="C49" s="13" t="str">
        <f>Prezentace!C50</f>
        <v>Urbanec</v>
      </c>
      <c r="D49" s="7" t="str">
        <f>Prezentace!D50</f>
        <v>Antonín</v>
      </c>
      <c r="E49" s="64">
        <v>150</v>
      </c>
      <c r="F49" s="65">
        <v>10</v>
      </c>
      <c r="G49" s="98">
        <v>0</v>
      </c>
      <c r="H49" s="65">
        <v>10</v>
      </c>
      <c r="I49" s="66">
        <v>0</v>
      </c>
      <c r="J49" s="103">
        <v>9</v>
      </c>
      <c r="K49" s="98">
        <v>8</v>
      </c>
      <c r="L49" s="65">
        <v>9</v>
      </c>
      <c r="M49" s="66">
        <v>8</v>
      </c>
      <c r="N49" s="10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6"/>
      <c r="AE49" s="68">
        <v>0</v>
      </c>
      <c r="AF49" s="94">
        <v>50.09</v>
      </c>
      <c r="AG49" s="16">
        <f t="shared" si="0"/>
        <v>153.91</v>
      </c>
    </row>
    <row r="50" spans="1:33" ht="15.75">
      <c r="A50" s="52">
        <f>Prezentace!A51</f>
        <v>47</v>
      </c>
      <c r="B50" s="49" t="str">
        <f>Prezentace!B51</f>
        <v>P</v>
      </c>
      <c r="C50" s="13" t="str">
        <f>Prezentace!C51</f>
        <v>Vacko</v>
      </c>
      <c r="D50" s="7" t="str">
        <f>Prezentace!D51</f>
        <v>Robert</v>
      </c>
      <c r="E50" s="64">
        <v>140</v>
      </c>
      <c r="F50" s="65">
        <v>9</v>
      </c>
      <c r="G50" s="98">
        <v>0</v>
      </c>
      <c r="H50" s="65">
        <v>10</v>
      </c>
      <c r="I50" s="66">
        <v>9</v>
      </c>
      <c r="J50" s="103">
        <v>10</v>
      </c>
      <c r="K50" s="98">
        <v>0</v>
      </c>
      <c r="L50" s="65">
        <v>10</v>
      </c>
      <c r="M50" s="66">
        <v>0</v>
      </c>
      <c r="N50" s="10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6"/>
      <c r="AE50" s="68">
        <v>0</v>
      </c>
      <c r="AF50" s="94">
        <v>42.42</v>
      </c>
      <c r="AG50" s="16">
        <f t="shared" si="0"/>
        <v>145.57999999999998</v>
      </c>
    </row>
    <row r="51" spans="1:33" ht="15.75">
      <c r="A51" s="52">
        <f>Prezentace!A52</f>
        <v>48</v>
      </c>
      <c r="B51" s="49" t="str">
        <f>Prezentace!B52</f>
        <v>P</v>
      </c>
      <c r="C51" s="13" t="str">
        <f>Prezentace!C52</f>
        <v>Vejslík</v>
      </c>
      <c r="D51" s="7" t="str">
        <f>Prezentace!D52</f>
        <v>Vladimír</v>
      </c>
      <c r="E51" s="64">
        <v>150</v>
      </c>
      <c r="F51" s="65">
        <v>10</v>
      </c>
      <c r="G51" s="98">
        <v>10</v>
      </c>
      <c r="H51" s="65">
        <v>10</v>
      </c>
      <c r="I51" s="66">
        <v>10</v>
      </c>
      <c r="J51" s="103">
        <v>10</v>
      </c>
      <c r="K51" s="98">
        <v>10</v>
      </c>
      <c r="L51" s="65">
        <v>10</v>
      </c>
      <c r="M51" s="66">
        <v>9</v>
      </c>
      <c r="N51" s="10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6"/>
      <c r="AE51" s="68">
        <v>0</v>
      </c>
      <c r="AF51" s="94">
        <v>33.95</v>
      </c>
      <c r="AG51" s="16">
        <f t="shared" si="0"/>
        <v>195.05</v>
      </c>
    </row>
    <row r="52" spans="1:33" ht="15.75">
      <c r="A52" s="52">
        <f>Prezentace!A53</f>
        <v>49</v>
      </c>
      <c r="B52" s="49" t="str">
        <f>Prezentace!B53</f>
        <v>P</v>
      </c>
      <c r="C52" s="13" t="str">
        <f>Prezentace!C53</f>
        <v>Vítovec</v>
      </c>
      <c r="D52" s="7" t="str">
        <f>Prezentace!D53</f>
        <v>Miloslav</v>
      </c>
      <c r="E52" s="64">
        <v>150</v>
      </c>
      <c r="F52" s="65">
        <v>10</v>
      </c>
      <c r="G52" s="98">
        <v>9</v>
      </c>
      <c r="H52" s="65">
        <v>8</v>
      </c>
      <c r="I52" s="66">
        <v>5</v>
      </c>
      <c r="J52" s="103">
        <v>10</v>
      </c>
      <c r="K52" s="98">
        <v>8</v>
      </c>
      <c r="L52" s="65">
        <v>9</v>
      </c>
      <c r="M52" s="66">
        <v>8</v>
      </c>
      <c r="N52" s="103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6"/>
      <c r="AE52" s="68">
        <v>0</v>
      </c>
      <c r="AF52" s="94">
        <v>30.33</v>
      </c>
      <c r="AG52" s="16">
        <f t="shared" si="0"/>
        <v>186.67000000000002</v>
      </c>
    </row>
    <row r="53" spans="1:33" ht="15.75">
      <c r="A53" s="52">
        <f>Prezentace!A54</f>
        <v>50</v>
      </c>
      <c r="B53" s="49" t="str">
        <f>Prezentace!B54</f>
        <v>R</v>
      </c>
      <c r="C53" s="13" t="str">
        <f>Prezentace!C54</f>
        <v>Vítovec</v>
      </c>
      <c r="D53" s="7" t="str">
        <f>Prezentace!D54</f>
        <v>Miloslav</v>
      </c>
      <c r="E53" s="64">
        <v>150</v>
      </c>
      <c r="F53" s="65">
        <v>8</v>
      </c>
      <c r="G53" s="98">
        <v>0</v>
      </c>
      <c r="H53" s="65">
        <v>8</v>
      </c>
      <c r="I53" s="66">
        <v>5</v>
      </c>
      <c r="J53" s="103">
        <v>10</v>
      </c>
      <c r="K53" s="98">
        <v>0</v>
      </c>
      <c r="L53" s="65">
        <v>9</v>
      </c>
      <c r="M53" s="66">
        <v>0</v>
      </c>
      <c r="N53" s="103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6"/>
      <c r="AE53" s="68">
        <v>0</v>
      </c>
      <c r="AF53" s="94">
        <v>85.7</v>
      </c>
      <c r="AG53" s="16">
        <f t="shared" si="0"/>
        <v>104.3</v>
      </c>
    </row>
    <row r="54" spans="1:33" ht="15.75">
      <c r="A54" s="52">
        <f>Prezentace!A55</f>
        <v>51</v>
      </c>
      <c r="B54" s="49" t="str">
        <f>Prezentace!B55</f>
        <v>P</v>
      </c>
      <c r="C54" s="13" t="str">
        <f>Prezentace!C55</f>
        <v>Zajíček</v>
      </c>
      <c r="D54" s="7" t="str">
        <f>Prezentace!D55</f>
        <v>Jan</v>
      </c>
      <c r="E54" s="64">
        <v>150</v>
      </c>
      <c r="F54" s="65">
        <v>9</v>
      </c>
      <c r="G54" s="98">
        <v>0</v>
      </c>
      <c r="H54" s="65">
        <v>5</v>
      </c>
      <c r="I54" s="66">
        <v>5</v>
      </c>
      <c r="J54" s="103">
        <v>10</v>
      </c>
      <c r="K54" s="98">
        <v>10</v>
      </c>
      <c r="L54" s="65">
        <v>10</v>
      </c>
      <c r="M54" s="66">
        <v>9</v>
      </c>
      <c r="N54" s="103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6"/>
      <c r="AE54" s="68">
        <v>0</v>
      </c>
      <c r="AF54" s="94">
        <v>69.84</v>
      </c>
      <c r="AG54" s="16">
        <f t="shared" si="0"/>
        <v>138.16</v>
      </c>
    </row>
    <row r="55" spans="1:33" ht="15.75">
      <c r="A55" s="52">
        <f>Prezentace!A56</f>
        <v>52</v>
      </c>
      <c r="B55" s="49" t="str">
        <f>Prezentace!B56</f>
        <v>P</v>
      </c>
      <c r="C55" s="13" t="str">
        <f>Prezentace!C56</f>
        <v>Žahourek</v>
      </c>
      <c r="D55" s="7" t="str">
        <f>Prezentace!D56</f>
        <v>Martin</v>
      </c>
      <c r="E55" s="64">
        <v>150</v>
      </c>
      <c r="F55" s="65">
        <v>10</v>
      </c>
      <c r="G55" s="98">
        <v>0</v>
      </c>
      <c r="H55" s="65">
        <v>8</v>
      </c>
      <c r="I55" s="66">
        <v>5</v>
      </c>
      <c r="J55" s="103">
        <v>10</v>
      </c>
      <c r="K55" s="98">
        <v>8</v>
      </c>
      <c r="L55" s="65">
        <v>10</v>
      </c>
      <c r="M55" s="66">
        <v>10</v>
      </c>
      <c r="N55" s="103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6"/>
      <c r="AE55" s="68">
        <v>0</v>
      </c>
      <c r="AF55" s="94">
        <v>48.5</v>
      </c>
      <c r="AG55" s="16">
        <f t="shared" si="0"/>
        <v>162.5</v>
      </c>
    </row>
    <row r="56" spans="1:33" ht="15.75">
      <c r="A56" s="52">
        <f>Prezentace!A57</f>
        <v>53</v>
      </c>
      <c r="B56" s="49" t="str">
        <f>Prezentace!B57</f>
        <v>P</v>
      </c>
      <c r="C56" s="13" t="str">
        <f>Prezentace!C57</f>
        <v>Žemlička</v>
      </c>
      <c r="D56" s="7" t="str">
        <f>Prezentace!D57</f>
        <v>Ladislav</v>
      </c>
      <c r="E56" s="64">
        <v>150</v>
      </c>
      <c r="F56" s="65">
        <v>10</v>
      </c>
      <c r="G56" s="98">
        <v>10</v>
      </c>
      <c r="H56" s="65">
        <v>10</v>
      </c>
      <c r="I56" s="66">
        <v>9</v>
      </c>
      <c r="J56" s="103">
        <v>0</v>
      </c>
      <c r="K56" s="98">
        <v>0</v>
      </c>
      <c r="L56" s="65">
        <v>10</v>
      </c>
      <c r="M56" s="66">
        <v>10</v>
      </c>
      <c r="N56" s="103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6"/>
      <c r="AE56" s="68">
        <v>0</v>
      </c>
      <c r="AF56" s="94">
        <v>47.94</v>
      </c>
      <c r="AG56" s="16">
        <f t="shared" si="0"/>
        <v>161.06</v>
      </c>
    </row>
    <row r="57" spans="1:33" ht="15.75">
      <c r="A57" s="52">
        <f>Prezentace!A58</f>
        <v>54</v>
      </c>
      <c r="B57" s="49" t="str">
        <f>Prezentace!B58</f>
        <v>P</v>
      </c>
      <c r="C57" s="13" t="str">
        <f>Prezentace!C58</f>
        <v>Žemličková</v>
      </c>
      <c r="D57" s="7" t="str">
        <f>Prezentace!D58</f>
        <v>Marie</v>
      </c>
      <c r="E57" s="64">
        <v>150</v>
      </c>
      <c r="F57" s="65">
        <v>10</v>
      </c>
      <c r="G57" s="98">
        <v>9</v>
      </c>
      <c r="H57" s="65">
        <v>10</v>
      </c>
      <c r="I57" s="66">
        <v>0</v>
      </c>
      <c r="J57" s="103">
        <v>10</v>
      </c>
      <c r="K57" s="98">
        <v>0</v>
      </c>
      <c r="L57" s="65">
        <v>8</v>
      </c>
      <c r="M57" s="66">
        <v>0</v>
      </c>
      <c r="N57" s="103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6"/>
      <c r="AE57" s="68">
        <v>0</v>
      </c>
      <c r="AF57" s="94">
        <v>56.62</v>
      </c>
      <c r="AG57" s="16">
        <f t="shared" si="0"/>
        <v>140.38</v>
      </c>
    </row>
    <row r="58" spans="1:33" ht="15.75">
      <c r="A58" s="52">
        <f>Prezentace!A59</f>
        <v>55</v>
      </c>
      <c r="B58" s="49" t="str">
        <f>Prezentace!B59</f>
        <v>P</v>
      </c>
      <c r="C58" s="13" t="str">
        <f>Prezentace!C59</f>
        <v>Bahenský</v>
      </c>
      <c r="D58" s="7" t="str">
        <f>Prezentace!D59</f>
        <v>Michael</v>
      </c>
      <c r="E58" s="64">
        <v>150</v>
      </c>
      <c r="F58" s="65">
        <v>10</v>
      </c>
      <c r="G58" s="98">
        <v>10</v>
      </c>
      <c r="H58" s="65">
        <v>10</v>
      </c>
      <c r="I58" s="66">
        <v>8</v>
      </c>
      <c r="J58" s="103">
        <v>10</v>
      </c>
      <c r="K58" s="98">
        <v>5</v>
      </c>
      <c r="L58" s="65">
        <v>10</v>
      </c>
      <c r="M58" s="66">
        <v>10</v>
      </c>
      <c r="N58" s="103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6"/>
      <c r="AE58" s="68">
        <v>0</v>
      </c>
      <c r="AF58" s="94">
        <v>29.62</v>
      </c>
      <c r="AG58" s="16">
        <f t="shared" si="0"/>
        <v>193.38</v>
      </c>
    </row>
    <row r="59" spans="1:33" ht="15.75">
      <c r="A59" s="52">
        <f>Prezentace!A60</f>
        <v>56</v>
      </c>
      <c r="B59" s="49" t="str">
        <f>Prezentace!B60</f>
        <v>P</v>
      </c>
      <c r="C59" s="13" t="str">
        <f>Prezentace!C60</f>
        <v>Pražáková</v>
      </c>
      <c r="D59" s="7" t="str">
        <f>Prezentace!D60</f>
        <v>Lenka</v>
      </c>
      <c r="E59" s="64">
        <v>150</v>
      </c>
      <c r="F59" s="65">
        <v>10</v>
      </c>
      <c r="G59" s="98">
        <v>10</v>
      </c>
      <c r="H59" s="65">
        <v>0</v>
      </c>
      <c r="I59" s="66">
        <v>0</v>
      </c>
      <c r="J59" s="103">
        <v>10</v>
      </c>
      <c r="K59" s="98">
        <v>9</v>
      </c>
      <c r="L59" s="65">
        <v>8</v>
      </c>
      <c r="M59" s="66">
        <v>8</v>
      </c>
      <c r="N59" s="103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6"/>
      <c r="AE59" s="68">
        <v>0</v>
      </c>
      <c r="AF59" s="94">
        <v>47.16</v>
      </c>
      <c r="AG59" s="16">
        <f t="shared" si="0"/>
        <v>157.84</v>
      </c>
    </row>
    <row r="60" spans="1:33" ht="15.75">
      <c r="A60" s="52">
        <f>Prezentace!A61</f>
        <v>57</v>
      </c>
      <c r="B60" s="49" t="str">
        <f>Prezentace!B61</f>
        <v>P</v>
      </c>
      <c r="C60" s="13" t="str">
        <f>Prezentace!C61</f>
        <v>Dvořák</v>
      </c>
      <c r="D60" s="7" t="str">
        <f>Prezentace!D61</f>
        <v>Václav</v>
      </c>
      <c r="E60" s="64">
        <v>150</v>
      </c>
      <c r="F60" s="65">
        <v>0</v>
      </c>
      <c r="G60" s="98">
        <v>0</v>
      </c>
      <c r="H60" s="65">
        <v>8</v>
      </c>
      <c r="I60" s="66">
        <v>5</v>
      </c>
      <c r="J60" s="103">
        <v>10</v>
      </c>
      <c r="K60" s="98">
        <v>0</v>
      </c>
      <c r="L60" s="65">
        <v>9</v>
      </c>
      <c r="M60" s="66">
        <v>0</v>
      </c>
      <c r="N60" s="103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6"/>
      <c r="AE60" s="68">
        <v>0</v>
      </c>
      <c r="AF60" s="94">
        <v>41.11</v>
      </c>
      <c r="AG60" s="16">
        <f t="shared" si="0"/>
        <v>140.89</v>
      </c>
    </row>
    <row r="61" spans="1:33" ht="15.75" hidden="1">
      <c r="A61" s="52">
        <f>Prezentace!A62</f>
        <v>58</v>
      </c>
      <c r="B61" s="49" t="str">
        <f>Prezentace!B62</f>
        <v>P</v>
      </c>
      <c r="C61" s="13">
        <f>Prezentace!C62</f>
        <v>0</v>
      </c>
      <c r="D61" s="7">
        <f>Prezentace!D62</f>
        <v>0</v>
      </c>
      <c r="E61" s="64"/>
      <c r="F61" s="65"/>
      <c r="G61" s="98"/>
      <c r="H61" s="65"/>
      <c r="I61" s="66"/>
      <c r="J61" s="103"/>
      <c r="K61" s="98"/>
      <c r="L61" s="65"/>
      <c r="M61" s="66"/>
      <c r="N61" s="103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6"/>
      <c r="AE61" s="68"/>
      <c r="AF61" s="94"/>
      <c r="AG61" s="16" t="str">
        <f>IF(C61=0,"©",IF(COUNTA(E61:AD61)=0,"nebyl",IF((SUM(E61:AE61)-AF61)&lt;0,"minus",(SUM(E61:AE61)-AF61))))</f>
        <v>©</v>
      </c>
    </row>
    <row r="62" spans="1:33" ht="15.75" hidden="1">
      <c r="A62" s="52">
        <f>Prezentace!A63</f>
        <v>59</v>
      </c>
      <c r="B62" s="49" t="str">
        <f>Prezentace!B63</f>
        <v>P</v>
      </c>
      <c r="C62" s="13">
        <f>Prezentace!C63</f>
        <v>0</v>
      </c>
      <c r="D62" s="7">
        <f>Prezentace!D63</f>
        <v>0</v>
      </c>
      <c r="E62" s="64"/>
      <c r="F62" s="65"/>
      <c r="G62" s="98"/>
      <c r="H62" s="65"/>
      <c r="I62" s="66"/>
      <c r="J62" s="103"/>
      <c r="K62" s="98"/>
      <c r="L62" s="65"/>
      <c r="M62" s="66"/>
      <c r="N62" s="103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6"/>
      <c r="AE62" s="68"/>
      <c r="AF62" s="94"/>
      <c r="AG62" s="16" t="str">
        <f t="shared" si="0"/>
        <v>©</v>
      </c>
    </row>
    <row r="63" spans="1:33" ht="15.75" hidden="1">
      <c r="A63" s="52">
        <f>Prezentace!A64</f>
        <v>60</v>
      </c>
      <c r="B63" s="49" t="str">
        <f>Prezentace!B64</f>
        <v>P</v>
      </c>
      <c r="C63" s="13">
        <f>Prezentace!C64</f>
        <v>0</v>
      </c>
      <c r="D63" s="7">
        <f>Prezentace!D64</f>
        <v>0</v>
      </c>
      <c r="E63" s="64"/>
      <c r="F63" s="65"/>
      <c r="G63" s="98"/>
      <c r="H63" s="65"/>
      <c r="I63" s="66"/>
      <c r="J63" s="103"/>
      <c r="K63" s="98"/>
      <c r="L63" s="65"/>
      <c r="M63" s="66"/>
      <c r="N63" s="103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6"/>
      <c r="AE63" s="68"/>
      <c r="AF63" s="94"/>
      <c r="AG63" s="16" t="str">
        <f t="shared" si="0"/>
        <v>©</v>
      </c>
    </row>
    <row r="64" spans="1:33" ht="15.75" hidden="1">
      <c r="A64" s="52">
        <f>Prezentace!A65</f>
        <v>61</v>
      </c>
      <c r="B64" s="49" t="str">
        <f>Prezentace!B65</f>
        <v>P</v>
      </c>
      <c r="C64" s="13">
        <f>Prezentace!C65</f>
        <v>0</v>
      </c>
      <c r="D64" s="7">
        <f>Prezentace!D65</f>
        <v>0</v>
      </c>
      <c r="E64" s="64"/>
      <c r="F64" s="65"/>
      <c r="G64" s="98"/>
      <c r="H64" s="65"/>
      <c r="I64" s="66"/>
      <c r="J64" s="103"/>
      <c r="K64" s="98"/>
      <c r="L64" s="65"/>
      <c r="M64" s="66"/>
      <c r="N64" s="103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6"/>
      <c r="AE64" s="68"/>
      <c r="AF64" s="94"/>
      <c r="AG64" s="16" t="str">
        <f t="shared" si="0"/>
        <v>©</v>
      </c>
    </row>
    <row r="65" spans="1:33" ht="15.75" hidden="1">
      <c r="A65" s="52">
        <f>Prezentace!A66</f>
        <v>62</v>
      </c>
      <c r="B65" s="49" t="str">
        <f>Prezentace!B66</f>
        <v>P</v>
      </c>
      <c r="C65" s="13">
        <f>Prezentace!C66</f>
        <v>0</v>
      </c>
      <c r="D65" s="7">
        <f>Prezentace!D66</f>
        <v>0</v>
      </c>
      <c r="E65" s="64"/>
      <c r="F65" s="65"/>
      <c r="G65" s="98"/>
      <c r="H65" s="65"/>
      <c r="I65" s="66"/>
      <c r="J65" s="103"/>
      <c r="K65" s="98"/>
      <c r="L65" s="65"/>
      <c r="M65" s="66"/>
      <c r="N65" s="103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6"/>
      <c r="AE65" s="68"/>
      <c r="AF65" s="94"/>
      <c r="AG65" s="16" t="str">
        <f t="shared" si="0"/>
        <v>©</v>
      </c>
    </row>
    <row r="66" spans="1:33" ht="15.75" hidden="1">
      <c r="A66" s="52">
        <f>Prezentace!A67</f>
        <v>63</v>
      </c>
      <c r="B66" s="49" t="str">
        <f>Prezentace!B67</f>
        <v>P</v>
      </c>
      <c r="C66" s="13">
        <f>Prezentace!C67</f>
        <v>0</v>
      </c>
      <c r="D66" s="7">
        <f>Prezentace!D67</f>
        <v>0</v>
      </c>
      <c r="E66" s="64"/>
      <c r="F66" s="65"/>
      <c r="G66" s="98"/>
      <c r="H66" s="65"/>
      <c r="I66" s="66"/>
      <c r="J66" s="103"/>
      <c r="K66" s="98"/>
      <c r="L66" s="65"/>
      <c r="M66" s="66"/>
      <c r="N66" s="103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6"/>
      <c r="AE66" s="68"/>
      <c r="AF66" s="94"/>
      <c r="AG66" s="16" t="str">
        <f t="shared" si="0"/>
        <v>©</v>
      </c>
    </row>
    <row r="67" spans="1:33" ht="15.75" hidden="1">
      <c r="A67" s="52">
        <f>Prezentace!A68</f>
        <v>64</v>
      </c>
      <c r="B67" s="49" t="str">
        <f>Prezentace!B68</f>
        <v>P</v>
      </c>
      <c r="C67" s="13">
        <f>Prezentace!C68</f>
        <v>0</v>
      </c>
      <c r="D67" s="7">
        <f>Prezentace!D68</f>
        <v>0</v>
      </c>
      <c r="E67" s="64"/>
      <c r="F67" s="65"/>
      <c r="G67" s="98"/>
      <c r="H67" s="65"/>
      <c r="I67" s="66"/>
      <c r="J67" s="103"/>
      <c r="K67" s="98"/>
      <c r="L67" s="65"/>
      <c r="M67" s="66"/>
      <c r="N67" s="103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6"/>
      <c r="AE67" s="68"/>
      <c r="AF67" s="94"/>
      <c r="AG67" s="16" t="str">
        <f t="shared" si="0"/>
        <v>©</v>
      </c>
    </row>
    <row r="68" spans="1:33" ht="15.75" hidden="1">
      <c r="A68" s="52">
        <f>Prezentace!A69</f>
        <v>65</v>
      </c>
      <c r="B68" s="49" t="str">
        <f>Prezentace!B69</f>
        <v>P</v>
      </c>
      <c r="C68" s="13">
        <f>Prezentace!C69</f>
        <v>0</v>
      </c>
      <c r="D68" s="7">
        <f>Prezentace!D69</f>
        <v>0</v>
      </c>
      <c r="E68" s="64"/>
      <c r="F68" s="65"/>
      <c r="G68" s="98"/>
      <c r="H68" s="65"/>
      <c r="I68" s="66"/>
      <c r="J68" s="103"/>
      <c r="K68" s="98"/>
      <c r="L68" s="65"/>
      <c r="M68" s="66"/>
      <c r="N68" s="103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6"/>
      <c r="AE68" s="68"/>
      <c r="AF68" s="94"/>
      <c r="AG68" s="16" t="str">
        <f t="shared" si="0"/>
        <v>©</v>
      </c>
    </row>
    <row r="69" spans="1:33" ht="15.75" hidden="1">
      <c r="A69" s="52">
        <f>Prezentace!A70</f>
        <v>66</v>
      </c>
      <c r="B69" s="49" t="str">
        <f>Prezentace!B70</f>
        <v>P</v>
      </c>
      <c r="C69" s="13">
        <f>Prezentace!C70</f>
        <v>0</v>
      </c>
      <c r="D69" s="7">
        <f>Prezentace!D70</f>
        <v>0</v>
      </c>
      <c r="E69" s="64"/>
      <c r="F69" s="65"/>
      <c r="G69" s="98"/>
      <c r="H69" s="65"/>
      <c r="I69" s="66"/>
      <c r="J69" s="103"/>
      <c r="K69" s="98"/>
      <c r="L69" s="65"/>
      <c r="M69" s="66"/>
      <c r="N69" s="103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6"/>
      <c r="AE69" s="68"/>
      <c r="AF69" s="94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52">
        <f>Prezentace!A71</f>
        <v>67</v>
      </c>
      <c r="B70" s="49" t="str">
        <f>Prezentace!B71</f>
        <v>P</v>
      </c>
      <c r="C70" s="13">
        <f>Prezentace!C71</f>
        <v>0</v>
      </c>
      <c r="D70" s="7">
        <f>Prezentace!D71</f>
        <v>0</v>
      </c>
      <c r="E70" s="64"/>
      <c r="F70" s="65"/>
      <c r="G70" s="98"/>
      <c r="H70" s="65"/>
      <c r="I70" s="66"/>
      <c r="J70" s="103"/>
      <c r="K70" s="98"/>
      <c r="L70" s="65"/>
      <c r="M70" s="66"/>
      <c r="N70" s="103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6"/>
      <c r="AE70" s="68"/>
      <c r="AF70" s="94"/>
      <c r="AG70" s="16" t="str">
        <f t="shared" si="1"/>
        <v>©</v>
      </c>
    </row>
    <row r="71" spans="1:33" ht="15.75" hidden="1">
      <c r="A71" s="52">
        <f>Prezentace!A72</f>
        <v>68</v>
      </c>
      <c r="B71" s="49" t="str">
        <f>Prezentace!B72</f>
        <v>P</v>
      </c>
      <c r="C71" s="13">
        <f>Prezentace!C72</f>
        <v>0</v>
      </c>
      <c r="D71" s="7">
        <f>Prezentace!D72</f>
        <v>0</v>
      </c>
      <c r="E71" s="64"/>
      <c r="F71" s="65"/>
      <c r="G71" s="98"/>
      <c r="H71" s="65"/>
      <c r="I71" s="66"/>
      <c r="J71" s="103"/>
      <c r="K71" s="98"/>
      <c r="L71" s="65"/>
      <c r="M71" s="66"/>
      <c r="N71" s="103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6"/>
      <c r="AE71" s="68"/>
      <c r="AF71" s="94"/>
      <c r="AG71" s="16" t="str">
        <f t="shared" si="1"/>
        <v>©</v>
      </c>
    </row>
    <row r="72" spans="1:33" ht="15.75" hidden="1">
      <c r="A72" s="52">
        <f>Prezentace!A73</f>
        <v>69</v>
      </c>
      <c r="B72" s="49" t="str">
        <f>Prezentace!B73</f>
        <v>P</v>
      </c>
      <c r="C72" s="13">
        <f>Prezentace!C73</f>
        <v>0</v>
      </c>
      <c r="D72" s="7">
        <f>Prezentace!D73</f>
        <v>0</v>
      </c>
      <c r="E72" s="64"/>
      <c r="F72" s="65"/>
      <c r="G72" s="98"/>
      <c r="H72" s="65"/>
      <c r="I72" s="66"/>
      <c r="J72" s="103"/>
      <c r="K72" s="98"/>
      <c r="L72" s="65"/>
      <c r="M72" s="66"/>
      <c r="N72" s="103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6"/>
      <c r="AE72" s="68"/>
      <c r="AF72" s="94"/>
      <c r="AG72" s="16" t="str">
        <f t="shared" si="1"/>
        <v>©</v>
      </c>
    </row>
    <row r="73" spans="1:33" ht="15.75" hidden="1">
      <c r="A73" s="52">
        <f>Prezentace!A74</f>
        <v>70</v>
      </c>
      <c r="B73" s="49" t="str">
        <f>Prezentace!B74</f>
        <v>P</v>
      </c>
      <c r="C73" s="13">
        <f>Prezentace!C74</f>
        <v>0</v>
      </c>
      <c r="D73" s="7">
        <f>Prezentace!D74</f>
        <v>0</v>
      </c>
      <c r="E73" s="64"/>
      <c r="F73" s="65"/>
      <c r="G73" s="98"/>
      <c r="H73" s="65"/>
      <c r="I73" s="66"/>
      <c r="J73" s="103"/>
      <c r="K73" s="98"/>
      <c r="L73" s="65"/>
      <c r="M73" s="66"/>
      <c r="N73" s="103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6"/>
      <c r="AE73" s="68"/>
      <c r="AF73" s="94"/>
      <c r="AG73" s="16" t="str">
        <f t="shared" si="1"/>
        <v>©</v>
      </c>
    </row>
    <row r="74" spans="1:33" ht="15.75" hidden="1">
      <c r="A74" s="52">
        <f>Prezentace!A75</f>
        <v>71</v>
      </c>
      <c r="B74" s="49" t="str">
        <f>Prezentace!B75</f>
        <v>P</v>
      </c>
      <c r="C74" s="13">
        <f>Prezentace!C75</f>
        <v>0</v>
      </c>
      <c r="D74" s="7">
        <f>Prezentace!D75</f>
        <v>0</v>
      </c>
      <c r="E74" s="64"/>
      <c r="F74" s="65"/>
      <c r="G74" s="98"/>
      <c r="H74" s="65"/>
      <c r="I74" s="66"/>
      <c r="J74" s="103"/>
      <c r="K74" s="98"/>
      <c r="L74" s="65"/>
      <c r="M74" s="66"/>
      <c r="N74" s="103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6"/>
      <c r="AE74" s="68"/>
      <c r="AF74" s="94"/>
      <c r="AG74" s="16" t="str">
        <f t="shared" si="1"/>
        <v>©</v>
      </c>
    </row>
    <row r="75" spans="1:33" ht="15.75" hidden="1">
      <c r="A75" s="52">
        <f>Prezentace!A76</f>
        <v>72</v>
      </c>
      <c r="B75" s="49" t="str">
        <f>Prezentace!B76</f>
        <v>P</v>
      </c>
      <c r="C75" s="13">
        <f>Prezentace!C76</f>
        <v>0</v>
      </c>
      <c r="D75" s="7">
        <f>Prezentace!D76</f>
        <v>0</v>
      </c>
      <c r="E75" s="64"/>
      <c r="F75" s="65"/>
      <c r="G75" s="98"/>
      <c r="H75" s="65"/>
      <c r="I75" s="66"/>
      <c r="J75" s="103"/>
      <c r="K75" s="98"/>
      <c r="L75" s="65"/>
      <c r="M75" s="66"/>
      <c r="N75" s="103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6"/>
      <c r="AE75" s="68"/>
      <c r="AF75" s="94"/>
      <c r="AG75" s="16" t="str">
        <f t="shared" si="1"/>
        <v>©</v>
      </c>
    </row>
    <row r="76" spans="1:33" ht="15.75" hidden="1">
      <c r="A76" s="52">
        <f>Prezentace!A77</f>
        <v>73</v>
      </c>
      <c r="B76" s="49" t="str">
        <f>Prezentace!B77</f>
        <v>P</v>
      </c>
      <c r="C76" s="13">
        <f>Prezentace!C77</f>
        <v>0</v>
      </c>
      <c r="D76" s="7">
        <f>Prezentace!D77</f>
        <v>0</v>
      </c>
      <c r="E76" s="64"/>
      <c r="F76" s="65"/>
      <c r="G76" s="98"/>
      <c r="H76" s="65"/>
      <c r="I76" s="66"/>
      <c r="J76" s="103"/>
      <c r="K76" s="98"/>
      <c r="L76" s="65"/>
      <c r="M76" s="66"/>
      <c r="N76" s="103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6"/>
      <c r="AE76" s="68"/>
      <c r="AF76" s="94"/>
      <c r="AG76" s="16" t="str">
        <f t="shared" si="1"/>
        <v>©</v>
      </c>
    </row>
    <row r="77" spans="1:33" ht="15.75" hidden="1">
      <c r="A77" s="52">
        <f>Prezentace!A78</f>
        <v>74</v>
      </c>
      <c r="B77" s="49" t="str">
        <f>Prezentace!B78</f>
        <v>P</v>
      </c>
      <c r="C77" s="13">
        <f>Prezentace!C78</f>
        <v>0</v>
      </c>
      <c r="D77" s="7">
        <f>Prezentace!D78</f>
        <v>0</v>
      </c>
      <c r="E77" s="64"/>
      <c r="F77" s="65"/>
      <c r="G77" s="98"/>
      <c r="H77" s="65"/>
      <c r="I77" s="66"/>
      <c r="J77" s="103"/>
      <c r="K77" s="98"/>
      <c r="L77" s="65"/>
      <c r="M77" s="66"/>
      <c r="N77" s="103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6"/>
      <c r="AE77" s="68"/>
      <c r="AF77" s="94"/>
      <c r="AG77" s="16" t="str">
        <f t="shared" si="1"/>
        <v>©</v>
      </c>
    </row>
    <row r="78" spans="1:33" ht="15.75" hidden="1">
      <c r="A78" s="52">
        <f>Prezentace!A79</f>
        <v>75</v>
      </c>
      <c r="B78" s="49" t="str">
        <f>Prezentace!B79</f>
        <v>P</v>
      </c>
      <c r="C78" s="13">
        <f>Prezentace!C79</f>
        <v>0</v>
      </c>
      <c r="D78" s="7">
        <f>Prezentace!D79</f>
        <v>0</v>
      </c>
      <c r="E78" s="64"/>
      <c r="F78" s="65"/>
      <c r="G78" s="98"/>
      <c r="H78" s="65"/>
      <c r="I78" s="66"/>
      <c r="J78" s="103"/>
      <c r="K78" s="98"/>
      <c r="L78" s="65"/>
      <c r="M78" s="66"/>
      <c r="N78" s="103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6"/>
      <c r="AE78" s="68"/>
      <c r="AF78" s="94"/>
      <c r="AG78" s="16" t="str">
        <f t="shared" si="1"/>
        <v>©</v>
      </c>
    </row>
    <row r="79" spans="1:33" ht="15.75" hidden="1">
      <c r="A79" s="52">
        <f>Prezentace!A80</f>
        <v>76</v>
      </c>
      <c r="B79" s="49" t="str">
        <f>Prezentace!B80</f>
        <v>P</v>
      </c>
      <c r="C79" s="13">
        <f>Prezentace!C80</f>
        <v>0</v>
      </c>
      <c r="D79" s="7">
        <f>Prezentace!D80</f>
        <v>0</v>
      </c>
      <c r="E79" s="64"/>
      <c r="F79" s="65"/>
      <c r="G79" s="98"/>
      <c r="H79" s="65"/>
      <c r="I79" s="66"/>
      <c r="J79" s="103"/>
      <c r="K79" s="98"/>
      <c r="L79" s="65"/>
      <c r="M79" s="66"/>
      <c r="N79" s="103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6"/>
      <c r="AE79" s="68"/>
      <c r="AF79" s="94"/>
      <c r="AG79" s="16" t="str">
        <f t="shared" si="1"/>
        <v>©</v>
      </c>
    </row>
    <row r="80" spans="1:33" ht="15.75" hidden="1">
      <c r="A80" s="52">
        <f>Prezentace!A81</f>
        <v>77</v>
      </c>
      <c r="B80" s="49" t="str">
        <f>Prezentace!B81</f>
        <v>P</v>
      </c>
      <c r="C80" s="13">
        <f>Prezentace!C81</f>
        <v>0</v>
      </c>
      <c r="D80" s="7">
        <f>Prezentace!D81</f>
        <v>0</v>
      </c>
      <c r="E80" s="64"/>
      <c r="F80" s="65"/>
      <c r="G80" s="98"/>
      <c r="H80" s="65"/>
      <c r="I80" s="66"/>
      <c r="J80" s="103"/>
      <c r="K80" s="98"/>
      <c r="L80" s="65"/>
      <c r="M80" s="66"/>
      <c r="N80" s="103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6"/>
      <c r="AE80" s="68"/>
      <c r="AF80" s="94"/>
      <c r="AG80" s="16" t="str">
        <f t="shared" si="1"/>
        <v>©</v>
      </c>
    </row>
    <row r="81" spans="1:33" ht="15.75" hidden="1">
      <c r="A81" s="52">
        <f>Prezentace!A82</f>
        <v>78</v>
      </c>
      <c r="B81" s="49" t="str">
        <f>Prezentace!B82</f>
        <v>P</v>
      </c>
      <c r="C81" s="13">
        <f>Prezentace!C82</f>
        <v>0</v>
      </c>
      <c r="D81" s="7">
        <f>Prezentace!D82</f>
        <v>0</v>
      </c>
      <c r="E81" s="64"/>
      <c r="F81" s="65"/>
      <c r="G81" s="98"/>
      <c r="H81" s="65"/>
      <c r="I81" s="66"/>
      <c r="J81" s="103"/>
      <c r="K81" s="98"/>
      <c r="L81" s="65"/>
      <c r="M81" s="66"/>
      <c r="N81" s="103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6"/>
      <c r="AE81" s="68"/>
      <c r="AF81" s="94"/>
      <c r="AG81" s="16" t="str">
        <f t="shared" si="1"/>
        <v>©</v>
      </c>
    </row>
    <row r="82" spans="1:33" ht="15.75" hidden="1">
      <c r="A82" s="52">
        <f>Prezentace!A83</f>
        <v>79</v>
      </c>
      <c r="B82" s="49" t="str">
        <f>Prezentace!B83</f>
        <v>P</v>
      </c>
      <c r="C82" s="13">
        <f>Prezentace!C83</f>
        <v>0</v>
      </c>
      <c r="D82" s="7">
        <f>Prezentace!D83</f>
        <v>0</v>
      </c>
      <c r="E82" s="64"/>
      <c r="F82" s="65"/>
      <c r="G82" s="98"/>
      <c r="H82" s="65"/>
      <c r="I82" s="66"/>
      <c r="J82" s="103"/>
      <c r="K82" s="98"/>
      <c r="L82" s="65"/>
      <c r="M82" s="66"/>
      <c r="N82" s="103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6"/>
      <c r="AE82" s="68"/>
      <c r="AF82" s="94"/>
      <c r="AG82" s="16" t="str">
        <f t="shared" si="1"/>
        <v>©</v>
      </c>
    </row>
    <row r="83" spans="1:33" ht="16.5" hidden="1" thickBot="1">
      <c r="A83" s="53">
        <f>Prezentace!A84</f>
        <v>80</v>
      </c>
      <c r="B83" s="50" t="str">
        <f>Prezentace!B84</f>
        <v>P</v>
      </c>
      <c r="C83" s="14">
        <f>Prezentace!C84</f>
        <v>0</v>
      </c>
      <c r="D83" s="8">
        <f>Prezentace!D84</f>
        <v>0</v>
      </c>
      <c r="E83" s="70"/>
      <c r="F83" s="71"/>
      <c r="G83" s="100"/>
      <c r="H83" s="71"/>
      <c r="I83" s="72"/>
      <c r="J83" s="105"/>
      <c r="K83" s="100"/>
      <c r="L83" s="71"/>
      <c r="M83" s="72"/>
      <c r="N83" s="105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2"/>
      <c r="AE83" s="74"/>
      <c r="AF83" s="95"/>
      <c r="AG83" s="17" t="str">
        <f t="shared" si="1"/>
        <v>©</v>
      </c>
    </row>
  </sheetData>
  <sheetProtection sheet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C84" sqref="C8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8.25390625" style="1" customWidth="1"/>
    <col min="6" max="17" width="3.75390625" style="1" customWidth="1"/>
    <col min="18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61" t="s">
        <v>236</v>
      </c>
      <c r="D1" s="161"/>
      <c r="E1" s="161"/>
      <c r="F1" s="161"/>
      <c r="G1" s="161"/>
    </row>
    <row r="2" spans="3:33" ht="13.5" thickBot="1">
      <c r="C2" s="1" t="s">
        <v>297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96">
        <v>2</v>
      </c>
      <c r="H3" s="4">
        <v>3</v>
      </c>
      <c r="I3" s="81">
        <v>4</v>
      </c>
      <c r="J3" s="101">
        <v>5</v>
      </c>
      <c r="K3" s="96">
        <v>6</v>
      </c>
      <c r="L3" s="4">
        <v>7</v>
      </c>
      <c r="M3" s="81">
        <v>8</v>
      </c>
      <c r="N3" s="101">
        <v>9</v>
      </c>
      <c r="O3" s="96">
        <v>10</v>
      </c>
      <c r="P3" s="4">
        <v>11</v>
      </c>
      <c r="Q3" s="81">
        <v>12</v>
      </c>
      <c r="R3" s="101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81">
        <v>25</v>
      </c>
      <c r="AE3" s="82" t="s">
        <v>233</v>
      </c>
      <c r="AF3" s="30" t="s">
        <v>25</v>
      </c>
      <c r="AG3" s="30" t="s">
        <v>20</v>
      </c>
    </row>
    <row r="4" spans="1:33" ht="15.75">
      <c r="A4" s="51">
        <f>Prezentace!A5</f>
        <v>1</v>
      </c>
      <c r="B4" s="48" t="str">
        <f>Prezentace!B5</f>
        <v>P</v>
      </c>
      <c r="C4" s="12" t="str">
        <f>Prezentace!C5</f>
        <v>Adensam</v>
      </c>
      <c r="D4" s="6" t="str">
        <f>Prezentace!D5</f>
        <v>Martin</v>
      </c>
      <c r="E4" s="83">
        <v>120</v>
      </c>
      <c r="F4" s="84">
        <v>10</v>
      </c>
      <c r="G4" s="97">
        <v>9</v>
      </c>
      <c r="H4" s="84">
        <v>10</v>
      </c>
      <c r="I4" s="86">
        <v>10</v>
      </c>
      <c r="J4" s="102">
        <v>9</v>
      </c>
      <c r="K4" s="97">
        <v>9</v>
      </c>
      <c r="L4" s="84">
        <v>10</v>
      </c>
      <c r="M4" s="86">
        <v>9</v>
      </c>
      <c r="N4" s="102">
        <v>10</v>
      </c>
      <c r="O4" s="97">
        <v>9</v>
      </c>
      <c r="P4" s="84">
        <v>9</v>
      </c>
      <c r="Q4" s="86">
        <v>8</v>
      </c>
      <c r="R4" s="102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  <c r="AE4" s="87"/>
      <c r="AF4" s="88">
        <v>33.24</v>
      </c>
      <c r="AG4" s="89">
        <f>IF(C4=0,"©",IF(COUNTA(E4:AD4)=0,"nebyl",IF((SUM(E4:AE4)-AF4)&lt;0,"minus",(SUM(E4:AE4)-AF4))))</f>
        <v>198.76</v>
      </c>
    </row>
    <row r="5" spans="1:33" ht="15.75">
      <c r="A5" s="52">
        <f>Prezentace!A6</f>
        <v>2</v>
      </c>
      <c r="B5" s="49" t="str">
        <f>Prezentace!B6</f>
        <v>R</v>
      </c>
      <c r="C5" s="13" t="str">
        <f>Prezentace!C6</f>
        <v>Adensam</v>
      </c>
      <c r="D5" s="7" t="str">
        <f>Prezentace!D6</f>
        <v>Martin</v>
      </c>
      <c r="E5" s="64">
        <v>120</v>
      </c>
      <c r="F5" s="65">
        <v>10</v>
      </c>
      <c r="G5" s="98">
        <v>8</v>
      </c>
      <c r="H5" s="65">
        <v>10</v>
      </c>
      <c r="I5" s="66">
        <v>10</v>
      </c>
      <c r="J5" s="103">
        <v>8</v>
      </c>
      <c r="K5" s="98">
        <v>7</v>
      </c>
      <c r="L5" s="65">
        <v>9</v>
      </c>
      <c r="M5" s="66">
        <v>7</v>
      </c>
      <c r="N5" s="103">
        <v>9</v>
      </c>
      <c r="O5" s="98">
        <v>9</v>
      </c>
      <c r="P5" s="65">
        <v>10</v>
      </c>
      <c r="Q5" s="66">
        <v>10</v>
      </c>
      <c r="R5" s="103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6"/>
      <c r="AE5" s="68"/>
      <c r="AF5" s="28">
        <v>44.35</v>
      </c>
      <c r="AG5" s="16">
        <f aca="true" t="shared" si="0" ref="AG5:AG68">IF(C5=0,"©",IF(COUNTA(E5:AD5)=0,"nebyl",IF((SUM(E5:AE5)-AF5)&lt;0,"minus",(SUM(E5:AE5)-AF5))))</f>
        <v>182.65</v>
      </c>
    </row>
    <row r="6" spans="1:33" ht="15.75">
      <c r="A6" s="52">
        <f>Prezentace!A7</f>
        <v>3</v>
      </c>
      <c r="B6" s="49" t="str">
        <f>Prezentace!B7</f>
        <v>P</v>
      </c>
      <c r="C6" s="13" t="str">
        <f>Prezentace!C7</f>
        <v>Bečvář</v>
      </c>
      <c r="D6" s="7" t="str">
        <f>Prezentace!D7</f>
        <v>Josef</v>
      </c>
      <c r="E6" s="64">
        <v>110</v>
      </c>
      <c r="F6" s="65">
        <v>9</v>
      </c>
      <c r="G6" s="98">
        <v>8</v>
      </c>
      <c r="H6" s="65">
        <v>9</v>
      </c>
      <c r="I6" s="66">
        <v>8</v>
      </c>
      <c r="J6" s="103">
        <v>10</v>
      </c>
      <c r="K6" s="98">
        <v>9</v>
      </c>
      <c r="L6" s="65">
        <v>9</v>
      </c>
      <c r="M6" s="66">
        <v>7</v>
      </c>
      <c r="N6" s="103">
        <v>9</v>
      </c>
      <c r="O6" s="98">
        <v>8</v>
      </c>
      <c r="P6" s="65">
        <v>9</v>
      </c>
      <c r="Q6" s="66">
        <v>7</v>
      </c>
      <c r="R6" s="103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6"/>
      <c r="AE6" s="68"/>
      <c r="AF6" s="28">
        <v>44.5</v>
      </c>
      <c r="AG6" s="16">
        <f t="shared" si="0"/>
        <v>167.5</v>
      </c>
    </row>
    <row r="7" spans="1:33" ht="15.75">
      <c r="A7" s="52">
        <f>Prezentace!A8</f>
        <v>4</v>
      </c>
      <c r="B7" s="49" t="str">
        <f>Prezentace!B8</f>
        <v>P</v>
      </c>
      <c r="C7" s="13" t="str">
        <f>Prezentace!C8</f>
        <v>Bouda</v>
      </c>
      <c r="D7" s="7" t="str">
        <f>Prezentace!D8</f>
        <v>Lukáš</v>
      </c>
      <c r="E7" s="64">
        <v>120</v>
      </c>
      <c r="F7" s="65">
        <v>9</v>
      </c>
      <c r="G7" s="98">
        <v>8</v>
      </c>
      <c r="H7" s="65">
        <v>10</v>
      </c>
      <c r="I7" s="66">
        <v>9</v>
      </c>
      <c r="J7" s="103">
        <v>10</v>
      </c>
      <c r="K7" s="98">
        <v>10</v>
      </c>
      <c r="L7" s="65">
        <v>10</v>
      </c>
      <c r="M7" s="66">
        <v>9</v>
      </c>
      <c r="N7" s="103">
        <v>10</v>
      </c>
      <c r="O7" s="98">
        <v>9</v>
      </c>
      <c r="P7" s="65">
        <v>10</v>
      </c>
      <c r="Q7" s="66">
        <v>7</v>
      </c>
      <c r="R7" s="103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6"/>
      <c r="AE7" s="68"/>
      <c r="AF7" s="28">
        <v>32.45</v>
      </c>
      <c r="AG7" s="16">
        <f t="shared" si="0"/>
        <v>198.55</v>
      </c>
    </row>
    <row r="8" spans="1:33" ht="15.75">
      <c r="A8" s="52">
        <f>Prezentace!A9</f>
        <v>5</v>
      </c>
      <c r="B8" s="49" t="str">
        <f>Prezentace!B9</f>
        <v>P</v>
      </c>
      <c r="C8" s="13" t="str">
        <f>Prezentace!C9</f>
        <v>Brejžek</v>
      </c>
      <c r="D8" s="7" t="str">
        <f>Prezentace!D9</f>
        <v>Vojtěch</v>
      </c>
      <c r="E8" s="64">
        <v>120</v>
      </c>
      <c r="F8" s="65">
        <v>9</v>
      </c>
      <c r="G8" s="98">
        <v>9</v>
      </c>
      <c r="H8" s="65">
        <v>10</v>
      </c>
      <c r="I8" s="66">
        <v>9</v>
      </c>
      <c r="J8" s="103">
        <v>9</v>
      </c>
      <c r="K8" s="98">
        <v>9</v>
      </c>
      <c r="L8" s="65">
        <v>10</v>
      </c>
      <c r="M8" s="66">
        <v>10</v>
      </c>
      <c r="N8" s="103">
        <v>10</v>
      </c>
      <c r="O8" s="98">
        <v>9</v>
      </c>
      <c r="P8" s="65">
        <v>9</v>
      </c>
      <c r="Q8" s="66">
        <v>8</v>
      </c>
      <c r="R8" s="103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6"/>
      <c r="AE8" s="68"/>
      <c r="AF8" s="28">
        <v>49.69</v>
      </c>
      <c r="AG8" s="16">
        <f t="shared" si="0"/>
        <v>181.31</v>
      </c>
    </row>
    <row r="9" spans="1:33" ht="15.75">
      <c r="A9" s="52">
        <f>Prezentace!A10</f>
        <v>6</v>
      </c>
      <c r="B9" s="49" t="str">
        <f>Prezentace!B10</f>
        <v>P</v>
      </c>
      <c r="C9" s="13" t="str">
        <f>Prezentace!C10</f>
        <v>Bűrgermeister</v>
      </c>
      <c r="D9" s="7" t="str">
        <f>Prezentace!D10</f>
        <v>Martin</v>
      </c>
      <c r="E9" s="64">
        <v>120</v>
      </c>
      <c r="F9" s="65">
        <v>10</v>
      </c>
      <c r="G9" s="98">
        <v>9</v>
      </c>
      <c r="H9" s="65">
        <v>9</v>
      </c>
      <c r="I9" s="66">
        <v>9</v>
      </c>
      <c r="J9" s="103">
        <v>10</v>
      </c>
      <c r="K9" s="98">
        <v>8</v>
      </c>
      <c r="L9" s="65">
        <v>8</v>
      </c>
      <c r="M9" s="66">
        <v>5</v>
      </c>
      <c r="N9" s="103">
        <v>7</v>
      </c>
      <c r="O9" s="98">
        <v>7</v>
      </c>
      <c r="P9" s="65">
        <v>10</v>
      </c>
      <c r="Q9" s="66">
        <v>9</v>
      </c>
      <c r="R9" s="103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6"/>
      <c r="AE9" s="68"/>
      <c r="AF9" s="28">
        <v>47.25</v>
      </c>
      <c r="AG9" s="16">
        <f t="shared" si="0"/>
        <v>173.75</v>
      </c>
    </row>
    <row r="10" spans="1:33" ht="15.75">
      <c r="A10" s="52">
        <f>Prezentace!A11</f>
        <v>7</v>
      </c>
      <c r="B10" s="49" t="str">
        <f>Prezentace!B11</f>
        <v>P</v>
      </c>
      <c r="C10" s="13" t="str">
        <f>Prezentace!C11</f>
        <v>Čekal</v>
      </c>
      <c r="D10" s="7" t="str">
        <f>Prezentace!D11</f>
        <v>Josef</v>
      </c>
      <c r="E10" s="64">
        <v>120</v>
      </c>
      <c r="F10" s="65">
        <v>9</v>
      </c>
      <c r="G10" s="98">
        <v>7</v>
      </c>
      <c r="H10" s="65">
        <v>10</v>
      </c>
      <c r="I10" s="66">
        <v>9</v>
      </c>
      <c r="J10" s="103">
        <v>9</v>
      </c>
      <c r="K10" s="98">
        <v>8</v>
      </c>
      <c r="L10" s="65">
        <v>10</v>
      </c>
      <c r="M10" s="66">
        <v>8</v>
      </c>
      <c r="N10" s="103">
        <v>9</v>
      </c>
      <c r="O10" s="98">
        <v>8</v>
      </c>
      <c r="P10" s="65">
        <v>10</v>
      </c>
      <c r="Q10" s="66">
        <v>9</v>
      </c>
      <c r="R10" s="10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  <c r="AE10" s="68"/>
      <c r="AF10" s="28">
        <v>41.76</v>
      </c>
      <c r="AG10" s="16">
        <f t="shared" si="0"/>
        <v>184.24</v>
      </c>
    </row>
    <row r="11" spans="1:33" ht="15.75">
      <c r="A11" s="52">
        <f>Prezentace!A12</f>
        <v>8</v>
      </c>
      <c r="B11" s="49" t="str">
        <f>Prezentace!B12</f>
        <v>P</v>
      </c>
      <c r="C11" s="13" t="str">
        <f>Prezentace!C12</f>
        <v>Červenka</v>
      </c>
      <c r="D11" s="7" t="str">
        <f>Prezentace!D12</f>
        <v>Pavel</v>
      </c>
      <c r="E11" s="64">
        <v>120</v>
      </c>
      <c r="F11" s="65">
        <v>10</v>
      </c>
      <c r="G11" s="98">
        <v>9</v>
      </c>
      <c r="H11" s="65">
        <v>10</v>
      </c>
      <c r="I11" s="66">
        <v>9</v>
      </c>
      <c r="J11" s="103">
        <v>10</v>
      </c>
      <c r="K11" s="98">
        <v>10</v>
      </c>
      <c r="L11" s="65">
        <v>10</v>
      </c>
      <c r="M11" s="66">
        <v>9</v>
      </c>
      <c r="N11" s="103">
        <v>9</v>
      </c>
      <c r="O11" s="98">
        <v>9</v>
      </c>
      <c r="P11" s="65">
        <v>10</v>
      </c>
      <c r="Q11" s="66">
        <v>9</v>
      </c>
      <c r="R11" s="103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6"/>
      <c r="AE11" s="68"/>
      <c r="AF11" s="28">
        <v>32.96</v>
      </c>
      <c r="AG11" s="16">
        <f t="shared" si="0"/>
        <v>201.04</v>
      </c>
    </row>
    <row r="12" spans="1:33" ht="15.75">
      <c r="A12" s="52">
        <f>Prezentace!A13</f>
        <v>9</v>
      </c>
      <c r="B12" s="49" t="str">
        <f>Prezentace!B13</f>
        <v>R</v>
      </c>
      <c r="C12" s="13" t="str">
        <f>Prezentace!C13</f>
        <v>Červenka</v>
      </c>
      <c r="D12" s="7" t="str">
        <f>Prezentace!D13</f>
        <v>Pavel</v>
      </c>
      <c r="E12" s="64">
        <v>120</v>
      </c>
      <c r="F12" s="65">
        <v>9</v>
      </c>
      <c r="G12" s="98">
        <v>8</v>
      </c>
      <c r="H12" s="65">
        <v>10</v>
      </c>
      <c r="I12" s="66">
        <v>9</v>
      </c>
      <c r="J12" s="103">
        <v>10</v>
      </c>
      <c r="K12" s="98">
        <v>7</v>
      </c>
      <c r="L12" s="65">
        <v>9</v>
      </c>
      <c r="M12" s="66">
        <v>8</v>
      </c>
      <c r="N12" s="103">
        <v>9</v>
      </c>
      <c r="O12" s="98">
        <v>8</v>
      </c>
      <c r="P12" s="65">
        <v>9</v>
      </c>
      <c r="Q12" s="66">
        <v>8</v>
      </c>
      <c r="R12" s="103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6"/>
      <c r="AE12" s="68"/>
      <c r="AF12" s="28">
        <v>37.61</v>
      </c>
      <c r="AG12" s="16">
        <f t="shared" si="0"/>
        <v>186.39</v>
      </c>
    </row>
    <row r="13" spans="1:33" ht="15.75">
      <c r="A13" s="52">
        <f>Prezentace!A14</f>
        <v>10</v>
      </c>
      <c r="B13" s="49" t="str">
        <f>Prezentace!B14</f>
        <v>P</v>
      </c>
      <c r="C13" s="13" t="str">
        <f>Prezentace!C14</f>
        <v>Diče</v>
      </c>
      <c r="D13" s="7" t="str">
        <f>Prezentace!D14</f>
        <v>Michal</v>
      </c>
      <c r="E13" s="64">
        <v>120</v>
      </c>
      <c r="F13" s="65">
        <v>8</v>
      </c>
      <c r="G13" s="98">
        <v>7</v>
      </c>
      <c r="H13" s="65">
        <v>10</v>
      </c>
      <c r="I13" s="66">
        <v>10</v>
      </c>
      <c r="J13" s="103">
        <v>9</v>
      </c>
      <c r="K13" s="98">
        <v>8</v>
      </c>
      <c r="L13" s="65">
        <v>8</v>
      </c>
      <c r="M13" s="66">
        <v>7</v>
      </c>
      <c r="N13" s="103">
        <v>9</v>
      </c>
      <c r="O13" s="98">
        <v>7</v>
      </c>
      <c r="P13" s="65">
        <v>8</v>
      </c>
      <c r="Q13" s="66">
        <v>7</v>
      </c>
      <c r="R13" s="103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6"/>
      <c r="AE13" s="68"/>
      <c r="AF13" s="28">
        <v>37.05</v>
      </c>
      <c r="AG13" s="16">
        <f t="shared" si="0"/>
        <v>180.95</v>
      </c>
    </row>
    <row r="14" spans="1:33" ht="15.75">
      <c r="A14" s="52">
        <f>Prezentace!A15</f>
        <v>11</v>
      </c>
      <c r="B14" s="49" t="str">
        <f>Prezentace!B15</f>
        <v>P</v>
      </c>
      <c r="C14" s="13" t="str">
        <f>Prezentace!C15</f>
        <v>Fiala</v>
      </c>
      <c r="D14" s="7" t="str">
        <f>Prezentace!D15</f>
        <v>Miroslav</v>
      </c>
      <c r="E14" s="64">
        <v>120</v>
      </c>
      <c r="F14" s="65">
        <v>10</v>
      </c>
      <c r="G14" s="98">
        <v>8</v>
      </c>
      <c r="H14" s="65">
        <v>10</v>
      </c>
      <c r="I14" s="66">
        <v>9</v>
      </c>
      <c r="J14" s="103">
        <v>10</v>
      </c>
      <c r="K14" s="98">
        <v>9</v>
      </c>
      <c r="L14" s="65">
        <v>8</v>
      </c>
      <c r="M14" s="66">
        <v>8</v>
      </c>
      <c r="N14" s="103">
        <v>9</v>
      </c>
      <c r="O14" s="98">
        <v>9</v>
      </c>
      <c r="P14" s="65">
        <v>10</v>
      </c>
      <c r="Q14" s="66">
        <v>10</v>
      </c>
      <c r="R14" s="103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6"/>
      <c r="AE14" s="68"/>
      <c r="AF14" s="28">
        <v>37.54</v>
      </c>
      <c r="AG14" s="16">
        <f t="shared" si="0"/>
        <v>192.46</v>
      </c>
    </row>
    <row r="15" spans="1:33" ht="15.75">
      <c r="A15" s="52">
        <f>Prezentace!A16</f>
        <v>12</v>
      </c>
      <c r="B15" s="49" t="str">
        <f>Prezentace!B16</f>
        <v>P</v>
      </c>
      <c r="C15" s="13" t="str">
        <f>Prezentace!C16</f>
        <v>Florián</v>
      </c>
      <c r="D15" s="7" t="str">
        <f>Prezentace!D16</f>
        <v>Petr</v>
      </c>
      <c r="E15" s="64">
        <v>120</v>
      </c>
      <c r="F15" s="9">
        <v>10</v>
      </c>
      <c r="G15" s="99">
        <v>8</v>
      </c>
      <c r="H15" s="9">
        <v>8</v>
      </c>
      <c r="I15" s="11">
        <v>8</v>
      </c>
      <c r="J15" s="104">
        <v>10</v>
      </c>
      <c r="K15" s="99">
        <v>8</v>
      </c>
      <c r="L15" s="9">
        <v>9</v>
      </c>
      <c r="M15" s="11">
        <v>8</v>
      </c>
      <c r="N15" s="104">
        <v>10</v>
      </c>
      <c r="O15" s="99">
        <v>9</v>
      </c>
      <c r="P15" s="9">
        <v>9</v>
      </c>
      <c r="Q15" s="11">
        <v>8</v>
      </c>
      <c r="R15" s="10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69"/>
      <c r="AF15" s="28">
        <v>31.75</v>
      </c>
      <c r="AG15" s="16">
        <f t="shared" si="0"/>
        <v>193.25</v>
      </c>
    </row>
    <row r="16" spans="1:33" ht="15.75">
      <c r="A16" s="52">
        <f>Prezentace!A17</f>
        <v>13</v>
      </c>
      <c r="B16" s="49" t="str">
        <f>Prezentace!B17</f>
        <v>P</v>
      </c>
      <c r="C16" s="13" t="str">
        <f>Prezentace!C17</f>
        <v>Fuksa</v>
      </c>
      <c r="D16" s="7" t="str">
        <f>Prezentace!D17</f>
        <v>Viktor</v>
      </c>
      <c r="E16" s="64">
        <v>120</v>
      </c>
      <c r="F16" s="65">
        <v>10</v>
      </c>
      <c r="G16" s="98">
        <v>9</v>
      </c>
      <c r="H16" s="65">
        <v>10</v>
      </c>
      <c r="I16" s="66">
        <v>10</v>
      </c>
      <c r="J16" s="103">
        <v>10</v>
      </c>
      <c r="K16" s="98">
        <v>9</v>
      </c>
      <c r="L16" s="65">
        <v>10</v>
      </c>
      <c r="M16" s="66">
        <v>8</v>
      </c>
      <c r="N16" s="103">
        <v>10</v>
      </c>
      <c r="O16" s="98">
        <v>8</v>
      </c>
      <c r="P16" s="65">
        <v>10</v>
      </c>
      <c r="Q16" s="66">
        <v>10</v>
      </c>
      <c r="R16" s="103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6"/>
      <c r="AE16" s="68"/>
      <c r="AF16" s="28">
        <v>60.32</v>
      </c>
      <c r="AG16" s="16">
        <f t="shared" si="0"/>
        <v>173.68</v>
      </c>
    </row>
    <row r="17" spans="1:33" ht="15.75">
      <c r="A17" s="52">
        <f>Prezentace!A18</f>
        <v>14</v>
      </c>
      <c r="B17" s="49" t="str">
        <f>Prezentace!B18</f>
        <v>P</v>
      </c>
      <c r="C17" s="13" t="str">
        <f>Prezentace!C18</f>
        <v>Herceg</v>
      </c>
      <c r="D17" s="7" t="str">
        <f>Prezentace!D18</f>
        <v>Bohumil</v>
      </c>
      <c r="E17" s="64">
        <v>120</v>
      </c>
      <c r="F17" s="65">
        <v>10</v>
      </c>
      <c r="G17" s="98">
        <v>8</v>
      </c>
      <c r="H17" s="65">
        <v>10</v>
      </c>
      <c r="I17" s="66">
        <v>9</v>
      </c>
      <c r="J17" s="103">
        <v>9</v>
      </c>
      <c r="K17" s="98">
        <v>7</v>
      </c>
      <c r="L17" s="65">
        <v>9</v>
      </c>
      <c r="M17" s="66">
        <v>9</v>
      </c>
      <c r="N17" s="103">
        <v>9</v>
      </c>
      <c r="O17" s="98">
        <v>9</v>
      </c>
      <c r="P17" s="65">
        <v>9</v>
      </c>
      <c r="Q17" s="66">
        <v>7</v>
      </c>
      <c r="R17" s="103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6"/>
      <c r="AE17" s="68"/>
      <c r="AF17" s="28">
        <v>57.23</v>
      </c>
      <c r="AG17" s="16">
        <f t="shared" si="0"/>
        <v>167.77</v>
      </c>
    </row>
    <row r="18" spans="1:33" ht="15.75">
      <c r="A18" s="52">
        <f>Prezentace!A19</f>
        <v>15</v>
      </c>
      <c r="B18" s="49" t="str">
        <f>Prezentace!B19</f>
        <v>P</v>
      </c>
      <c r="C18" s="13" t="str">
        <f>Prezentace!C19</f>
        <v>Jíra</v>
      </c>
      <c r="D18" s="7" t="str">
        <f>Prezentace!D19</f>
        <v>František</v>
      </c>
      <c r="E18" s="64">
        <v>120</v>
      </c>
      <c r="F18" s="65">
        <v>6</v>
      </c>
      <c r="G18" s="98">
        <v>8</v>
      </c>
      <c r="H18" s="65">
        <v>7</v>
      </c>
      <c r="I18" s="66">
        <v>7</v>
      </c>
      <c r="J18" s="103">
        <v>7</v>
      </c>
      <c r="K18" s="98">
        <v>5</v>
      </c>
      <c r="L18" s="65">
        <v>9</v>
      </c>
      <c r="M18" s="66">
        <v>7</v>
      </c>
      <c r="N18" s="103">
        <v>8</v>
      </c>
      <c r="O18" s="98">
        <v>7</v>
      </c>
      <c r="P18" s="65">
        <v>10</v>
      </c>
      <c r="Q18" s="66">
        <v>6</v>
      </c>
      <c r="R18" s="103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6"/>
      <c r="AE18" s="68"/>
      <c r="AF18" s="28">
        <v>63.44</v>
      </c>
      <c r="AG18" s="16">
        <f t="shared" si="0"/>
        <v>143.56</v>
      </c>
    </row>
    <row r="19" spans="1:33" ht="15.75">
      <c r="A19" s="52">
        <f>Prezentace!A20</f>
        <v>16</v>
      </c>
      <c r="B19" s="49" t="str">
        <f>Prezentace!B20</f>
        <v>P</v>
      </c>
      <c r="C19" s="13" t="str">
        <f>Prezentace!C20</f>
        <v>Jungwirth</v>
      </c>
      <c r="D19" s="7" t="str">
        <f>Prezentace!D20</f>
        <v>Jan</v>
      </c>
      <c r="E19" s="64">
        <v>120</v>
      </c>
      <c r="F19" s="65">
        <v>9</v>
      </c>
      <c r="G19" s="98">
        <v>9</v>
      </c>
      <c r="H19" s="65">
        <v>10</v>
      </c>
      <c r="I19" s="66">
        <v>9</v>
      </c>
      <c r="J19" s="103">
        <v>9</v>
      </c>
      <c r="K19" s="98">
        <v>7</v>
      </c>
      <c r="L19" s="65">
        <v>9</v>
      </c>
      <c r="M19" s="66">
        <v>9</v>
      </c>
      <c r="N19" s="103">
        <v>10</v>
      </c>
      <c r="O19" s="98">
        <v>9</v>
      </c>
      <c r="P19" s="65">
        <v>10</v>
      </c>
      <c r="Q19" s="66">
        <v>9</v>
      </c>
      <c r="R19" s="103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6"/>
      <c r="AE19" s="68"/>
      <c r="AF19" s="28">
        <v>37.42</v>
      </c>
      <c r="AG19" s="16">
        <f t="shared" si="0"/>
        <v>191.57999999999998</v>
      </c>
    </row>
    <row r="20" spans="1:33" ht="15.75">
      <c r="A20" s="52">
        <f>Prezentace!A21</f>
        <v>17</v>
      </c>
      <c r="B20" s="49" t="str">
        <f>Prezentace!B21</f>
        <v>P</v>
      </c>
      <c r="C20" s="13" t="str">
        <f>Prezentace!C21</f>
        <v>Kališ</v>
      </c>
      <c r="D20" s="7" t="str">
        <f>Prezentace!D21</f>
        <v>Petr</v>
      </c>
      <c r="E20" s="64">
        <v>120</v>
      </c>
      <c r="F20" s="65">
        <v>10</v>
      </c>
      <c r="G20" s="98">
        <v>9</v>
      </c>
      <c r="H20" s="65">
        <v>10</v>
      </c>
      <c r="I20" s="66">
        <v>10</v>
      </c>
      <c r="J20" s="103">
        <v>10</v>
      </c>
      <c r="K20" s="98">
        <v>9</v>
      </c>
      <c r="L20" s="65">
        <v>10</v>
      </c>
      <c r="M20" s="66">
        <v>10</v>
      </c>
      <c r="N20" s="103">
        <v>10</v>
      </c>
      <c r="O20" s="98">
        <v>9</v>
      </c>
      <c r="P20" s="65">
        <v>10</v>
      </c>
      <c r="Q20" s="66">
        <v>10</v>
      </c>
      <c r="R20" s="103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6"/>
      <c r="AE20" s="68"/>
      <c r="AF20" s="28">
        <v>25.01</v>
      </c>
      <c r="AG20" s="16">
        <f t="shared" si="0"/>
        <v>211.99</v>
      </c>
    </row>
    <row r="21" spans="1:33" ht="15.75">
      <c r="A21" s="52">
        <f>Prezentace!A22</f>
        <v>18</v>
      </c>
      <c r="B21" s="49" t="str">
        <f>Prezentace!B22</f>
        <v>R</v>
      </c>
      <c r="C21" s="13" t="str">
        <f>Prezentace!C22</f>
        <v>Kališ</v>
      </c>
      <c r="D21" s="7" t="str">
        <f>Prezentace!D22</f>
        <v>Petr</v>
      </c>
      <c r="E21" s="64">
        <v>120</v>
      </c>
      <c r="F21" s="65">
        <v>10</v>
      </c>
      <c r="G21" s="98">
        <v>9</v>
      </c>
      <c r="H21" s="65">
        <v>10</v>
      </c>
      <c r="I21" s="66">
        <v>9</v>
      </c>
      <c r="J21" s="103">
        <v>8</v>
      </c>
      <c r="K21" s="98">
        <v>0</v>
      </c>
      <c r="L21" s="65">
        <v>9</v>
      </c>
      <c r="M21" s="66">
        <v>9</v>
      </c>
      <c r="N21" s="103">
        <v>9</v>
      </c>
      <c r="O21" s="98">
        <v>9</v>
      </c>
      <c r="P21" s="65">
        <v>10</v>
      </c>
      <c r="Q21" s="66">
        <v>9</v>
      </c>
      <c r="R21" s="103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6"/>
      <c r="AE21" s="68"/>
      <c r="AF21" s="28">
        <v>38.35</v>
      </c>
      <c r="AG21" s="16">
        <f t="shared" si="0"/>
        <v>182.65</v>
      </c>
    </row>
    <row r="22" spans="1:33" ht="15.75">
      <c r="A22" s="52">
        <f>Prezentace!A23</f>
        <v>19</v>
      </c>
      <c r="B22" s="49" t="str">
        <f>Prezentace!B23</f>
        <v>P</v>
      </c>
      <c r="C22" s="13" t="str">
        <f>Prezentace!C23</f>
        <v>Kejř</v>
      </c>
      <c r="D22" s="7" t="str">
        <f>Prezentace!D23</f>
        <v>Karel</v>
      </c>
      <c r="E22" s="64">
        <v>120</v>
      </c>
      <c r="F22" s="65">
        <v>10</v>
      </c>
      <c r="G22" s="98">
        <v>10</v>
      </c>
      <c r="H22" s="65">
        <v>9</v>
      </c>
      <c r="I22" s="66">
        <v>7</v>
      </c>
      <c r="J22" s="103">
        <v>8</v>
      </c>
      <c r="K22" s="98">
        <v>7</v>
      </c>
      <c r="L22" s="65">
        <v>7</v>
      </c>
      <c r="M22" s="66">
        <v>5</v>
      </c>
      <c r="N22" s="103">
        <v>9</v>
      </c>
      <c r="O22" s="98">
        <v>9</v>
      </c>
      <c r="P22" s="65">
        <v>8</v>
      </c>
      <c r="Q22" s="66">
        <v>7</v>
      </c>
      <c r="R22" s="103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6"/>
      <c r="AE22" s="68"/>
      <c r="AF22" s="28">
        <v>28.5</v>
      </c>
      <c r="AG22" s="16">
        <f t="shared" si="0"/>
        <v>187.5</v>
      </c>
    </row>
    <row r="23" spans="1:33" ht="15.75">
      <c r="A23" s="52">
        <f>Prezentace!A24</f>
        <v>20</v>
      </c>
      <c r="B23" s="49" t="str">
        <f>Prezentace!B24</f>
        <v>P</v>
      </c>
      <c r="C23" s="13" t="str">
        <f>Prezentace!C24</f>
        <v>Klíma</v>
      </c>
      <c r="D23" s="7" t="str">
        <f>Prezentace!D24</f>
        <v>Jan</v>
      </c>
      <c r="E23" s="64">
        <v>120</v>
      </c>
      <c r="F23" s="65">
        <v>10</v>
      </c>
      <c r="G23" s="98">
        <v>9</v>
      </c>
      <c r="H23" s="65">
        <v>10</v>
      </c>
      <c r="I23" s="66">
        <v>9</v>
      </c>
      <c r="J23" s="103">
        <v>9</v>
      </c>
      <c r="K23" s="98">
        <v>9</v>
      </c>
      <c r="L23" s="65">
        <v>9</v>
      </c>
      <c r="M23" s="66">
        <v>9</v>
      </c>
      <c r="N23" s="103">
        <v>9</v>
      </c>
      <c r="O23" s="98">
        <v>8</v>
      </c>
      <c r="P23" s="65">
        <v>10</v>
      </c>
      <c r="Q23" s="66">
        <v>7</v>
      </c>
      <c r="R23" s="103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6"/>
      <c r="AE23" s="68"/>
      <c r="AF23" s="28">
        <v>30.74</v>
      </c>
      <c r="AG23" s="16">
        <f t="shared" si="0"/>
        <v>197.26</v>
      </c>
    </row>
    <row r="24" spans="1:33" ht="15.75">
      <c r="A24" s="52">
        <f>Prezentace!A25</f>
        <v>21</v>
      </c>
      <c r="B24" s="49" t="str">
        <f>Prezentace!B25</f>
        <v>P</v>
      </c>
      <c r="C24" s="13" t="str">
        <f>Prezentace!C25</f>
        <v>Kotrouš</v>
      </c>
      <c r="D24" s="7" t="str">
        <f>Prezentace!D25</f>
        <v>Pavel</v>
      </c>
      <c r="E24" s="64">
        <v>120</v>
      </c>
      <c r="F24" s="65">
        <v>10</v>
      </c>
      <c r="G24" s="98">
        <v>9</v>
      </c>
      <c r="H24" s="65">
        <v>10</v>
      </c>
      <c r="I24" s="66">
        <v>9</v>
      </c>
      <c r="J24" s="103">
        <v>10</v>
      </c>
      <c r="K24" s="98">
        <v>8</v>
      </c>
      <c r="L24" s="65">
        <v>10</v>
      </c>
      <c r="M24" s="66">
        <v>8</v>
      </c>
      <c r="N24" s="103">
        <v>10</v>
      </c>
      <c r="O24" s="98">
        <v>9</v>
      </c>
      <c r="P24" s="65">
        <v>9</v>
      </c>
      <c r="Q24" s="66">
        <v>8</v>
      </c>
      <c r="R24" s="103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6"/>
      <c r="AE24" s="68"/>
      <c r="AF24" s="28">
        <v>26.94</v>
      </c>
      <c r="AG24" s="16">
        <f t="shared" si="0"/>
        <v>203.06</v>
      </c>
    </row>
    <row r="25" spans="1:33" ht="15.75">
      <c r="A25" s="52">
        <f>Prezentace!A26</f>
        <v>22</v>
      </c>
      <c r="B25" s="49" t="str">
        <f>Prezentace!B26</f>
        <v>R</v>
      </c>
      <c r="C25" s="13" t="str">
        <f>Prezentace!C26</f>
        <v>Kotrouš</v>
      </c>
      <c r="D25" s="7" t="str">
        <f>Prezentace!D26</f>
        <v>Pavel</v>
      </c>
      <c r="E25" s="64">
        <v>120</v>
      </c>
      <c r="F25" s="65">
        <v>10</v>
      </c>
      <c r="G25" s="98">
        <v>8</v>
      </c>
      <c r="H25" s="65">
        <v>10</v>
      </c>
      <c r="I25" s="66">
        <v>8</v>
      </c>
      <c r="J25" s="103">
        <v>10</v>
      </c>
      <c r="K25" s="98">
        <v>9</v>
      </c>
      <c r="L25" s="65">
        <v>10</v>
      </c>
      <c r="M25" s="66">
        <v>10</v>
      </c>
      <c r="N25" s="103">
        <v>10</v>
      </c>
      <c r="O25" s="98">
        <v>9</v>
      </c>
      <c r="P25" s="65">
        <v>10</v>
      </c>
      <c r="Q25" s="66">
        <v>10</v>
      </c>
      <c r="R25" s="103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6"/>
      <c r="AE25" s="68"/>
      <c r="AF25" s="28">
        <v>36.3</v>
      </c>
      <c r="AG25" s="16">
        <f t="shared" si="0"/>
        <v>197.7</v>
      </c>
    </row>
    <row r="26" spans="1:33" ht="15.75">
      <c r="A26" s="52">
        <f>Prezentace!A27</f>
        <v>23</v>
      </c>
      <c r="B26" s="49" t="str">
        <f>Prezentace!B27</f>
        <v>P</v>
      </c>
      <c r="C26" s="13" t="str">
        <f>Prezentace!C27</f>
        <v>Kraus</v>
      </c>
      <c r="D26" s="7" t="str">
        <f>Prezentace!D27</f>
        <v>Michal</v>
      </c>
      <c r="E26" s="64">
        <v>120</v>
      </c>
      <c r="F26" s="65">
        <v>10</v>
      </c>
      <c r="G26" s="98">
        <v>9</v>
      </c>
      <c r="H26" s="65">
        <v>10</v>
      </c>
      <c r="I26" s="66">
        <v>10</v>
      </c>
      <c r="J26" s="103">
        <v>10</v>
      </c>
      <c r="K26" s="98">
        <v>10</v>
      </c>
      <c r="L26" s="65">
        <v>9</v>
      </c>
      <c r="M26" s="66">
        <v>9</v>
      </c>
      <c r="N26" s="103">
        <v>10</v>
      </c>
      <c r="O26" s="98">
        <v>9</v>
      </c>
      <c r="P26" s="65">
        <v>10</v>
      </c>
      <c r="Q26" s="66">
        <v>9</v>
      </c>
      <c r="R26" s="103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6"/>
      <c r="AE26" s="68"/>
      <c r="AF26" s="28">
        <v>44.46</v>
      </c>
      <c r="AG26" s="16">
        <f t="shared" si="0"/>
        <v>190.54</v>
      </c>
    </row>
    <row r="27" spans="1:33" ht="15.75">
      <c r="A27" s="52">
        <f>Prezentace!A28</f>
        <v>24</v>
      </c>
      <c r="B27" s="49" t="str">
        <f>Prezentace!B28</f>
        <v>R</v>
      </c>
      <c r="C27" s="13" t="str">
        <f>Prezentace!C28</f>
        <v>Kraus</v>
      </c>
      <c r="D27" s="7" t="str">
        <f>Prezentace!D28</f>
        <v>Michal</v>
      </c>
      <c r="E27" s="64">
        <v>120</v>
      </c>
      <c r="F27" s="65">
        <v>10</v>
      </c>
      <c r="G27" s="98">
        <v>9</v>
      </c>
      <c r="H27" s="65">
        <v>10</v>
      </c>
      <c r="I27" s="66">
        <v>9</v>
      </c>
      <c r="J27" s="103">
        <v>10</v>
      </c>
      <c r="K27" s="98">
        <v>9</v>
      </c>
      <c r="L27" s="65">
        <v>9</v>
      </c>
      <c r="M27" s="66">
        <v>8</v>
      </c>
      <c r="N27" s="103">
        <v>9</v>
      </c>
      <c r="O27" s="98">
        <v>8</v>
      </c>
      <c r="P27" s="65">
        <v>9</v>
      </c>
      <c r="Q27" s="66">
        <v>9</v>
      </c>
      <c r="R27" s="103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6"/>
      <c r="AE27" s="68"/>
      <c r="AF27" s="28">
        <v>74.57</v>
      </c>
      <c r="AG27" s="16">
        <f t="shared" si="0"/>
        <v>154.43</v>
      </c>
    </row>
    <row r="28" spans="1:33" ht="15.75">
      <c r="A28" s="52">
        <f>Prezentace!A29</f>
        <v>25</v>
      </c>
      <c r="B28" s="49" t="str">
        <f>Prezentace!B29</f>
        <v>P</v>
      </c>
      <c r="C28" s="13" t="str">
        <f>Prezentace!C29</f>
        <v>Kraus</v>
      </c>
      <c r="D28" s="7" t="str">
        <f>Prezentace!D29</f>
        <v>Milan</v>
      </c>
      <c r="E28" s="64">
        <v>120</v>
      </c>
      <c r="F28" s="65">
        <v>10</v>
      </c>
      <c r="G28" s="98">
        <v>9</v>
      </c>
      <c r="H28" s="65">
        <v>10</v>
      </c>
      <c r="I28" s="66">
        <v>9</v>
      </c>
      <c r="J28" s="103">
        <v>10</v>
      </c>
      <c r="K28" s="98">
        <v>9</v>
      </c>
      <c r="L28" s="65">
        <v>9</v>
      </c>
      <c r="M28" s="66">
        <v>9</v>
      </c>
      <c r="N28" s="103">
        <v>10</v>
      </c>
      <c r="O28" s="98">
        <v>10</v>
      </c>
      <c r="P28" s="65">
        <v>10</v>
      </c>
      <c r="Q28" s="66">
        <v>9</v>
      </c>
      <c r="R28" s="103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6"/>
      <c r="AE28" s="68"/>
      <c r="AF28" s="28">
        <v>27.17</v>
      </c>
      <c r="AG28" s="16">
        <f t="shared" si="0"/>
        <v>206.82999999999998</v>
      </c>
    </row>
    <row r="29" spans="1:33" ht="15.75">
      <c r="A29" s="52">
        <f>Prezentace!A30</f>
        <v>26</v>
      </c>
      <c r="B29" s="49" t="str">
        <f>Prezentace!B30</f>
        <v>R</v>
      </c>
      <c r="C29" s="13" t="str">
        <f>Prezentace!C30</f>
        <v>Kraus</v>
      </c>
      <c r="D29" s="7" t="str">
        <f>Prezentace!D30</f>
        <v>Milan</v>
      </c>
      <c r="E29" s="64">
        <v>120</v>
      </c>
      <c r="F29" s="65">
        <v>9</v>
      </c>
      <c r="G29" s="98">
        <v>7</v>
      </c>
      <c r="H29" s="65">
        <v>8</v>
      </c>
      <c r="I29" s="66">
        <v>0</v>
      </c>
      <c r="J29" s="103">
        <v>9</v>
      </c>
      <c r="K29" s="98">
        <v>8</v>
      </c>
      <c r="L29" s="65">
        <v>8</v>
      </c>
      <c r="M29" s="66">
        <v>0</v>
      </c>
      <c r="N29" s="103">
        <v>10</v>
      </c>
      <c r="O29" s="98">
        <v>9</v>
      </c>
      <c r="P29" s="65">
        <v>9</v>
      </c>
      <c r="Q29" s="66">
        <v>9</v>
      </c>
      <c r="R29" s="10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6"/>
      <c r="AE29" s="68"/>
      <c r="AF29" s="28">
        <v>45.57</v>
      </c>
      <c r="AG29" s="16">
        <f t="shared" si="0"/>
        <v>160.43</v>
      </c>
    </row>
    <row r="30" spans="1:33" ht="15.75">
      <c r="A30" s="52">
        <f>Prezentace!A31</f>
        <v>27</v>
      </c>
      <c r="B30" s="49" t="str">
        <f>Prezentace!B31</f>
        <v>P</v>
      </c>
      <c r="C30" s="13" t="str">
        <f>Prezentace!C31</f>
        <v>Kraus ml.</v>
      </c>
      <c r="D30" s="7" t="str">
        <f>Prezentace!D31</f>
        <v>Milan</v>
      </c>
      <c r="E30" s="64">
        <v>120</v>
      </c>
      <c r="F30" s="65">
        <v>9</v>
      </c>
      <c r="G30" s="98">
        <v>9</v>
      </c>
      <c r="H30" s="65">
        <v>9</v>
      </c>
      <c r="I30" s="66">
        <v>8</v>
      </c>
      <c r="J30" s="103">
        <v>10</v>
      </c>
      <c r="K30" s="98">
        <v>7</v>
      </c>
      <c r="L30" s="65">
        <v>10</v>
      </c>
      <c r="M30" s="66">
        <v>9</v>
      </c>
      <c r="N30" s="103">
        <v>10</v>
      </c>
      <c r="O30" s="98">
        <v>10</v>
      </c>
      <c r="P30" s="65">
        <v>10</v>
      </c>
      <c r="Q30" s="66">
        <v>9</v>
      </c>
      <c r="R30" s="103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6"/>
      <c r="AE30" s="68"/>
      <c r="AF30" s="28">
        <v>23.67</v>
      </c>
      <c r="AG30" s="16">
        <f t="shared" si="0"/>
        <v>206.32999999999998</v>
      </c>
    </row>
    <row r="31" spans="1:33" ht="15.75">
      <c r="A31" s="52">
        <f>Prezentace!A32</f>
        <v>28</v>
      </c>
      <c r="B31" s="49" t="str">
        <f>Prezentace!B32</f>
        <v>P</v>
      </c>
      <c r="C31" s="13" t="str">
        <f>Prezentace!C32</f>
        <v>Majer</v>
      </c>
      <c r="D31" s="7" t="str">
        <f>Prezentace!D32</f>
        <v>Oldřich</v>
      </c>
      <c r="E31" s="64">
        <v>120</v>
      </c>
      <c r="F31" s="65">
        <v>9</v>
      </c>
      <c r="G31" s="98">
        <v>7</v>
      </c>
      <c r="H31" s="65">
        <v>10</v>
      </c>
      <c r="I31" s="66">
        <v>9</v>
      </c>
      <c r="J31" s="103">
        <v>9</v>
      </c>
      <c r="K31" s="98">
        <v>0</v>
      </c>
      <c r="L31" s="65">
        <v>9</v>
      </c>
      <c r="M31" s="66">
        <v>9</v>
      </c>
      <c r="N31" s="103">
        <v>10</v>
      </c>
      <c r="O31" s="98">
        <v>10</v>
      </c>
      <c r="P31" s="65">
        <v>10</v>
      </c>
      <c r="Q31" s="66">
        <v>9</v>
      </c>
      <c r="R31" s="103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6"/>
      <c r="AE31" s="68"/>
      <c r="AF31" s="28">
        <v>37.54</v>
      </c>
      <c r="AG31" s="16">
        <f t="shared" si="0"/>
        <v>183.46</v>
      </c>
    </row>
    <row r="32" spans="1:33" ht="15.75">
      <c r="A32" s="52">
        <f>Prezentace!A33</f>
        <v>29</v>
      </c>
      <c r="B32" s="49" t="str">
        <f>Prezentace!B33</f>
        <v>R</v>
      </c>
      <c r="C32" s="13" t="str">
        <f>Prezentace!C33</f>
        <v>Majer</v>
      </c>
      <c r="D32" s="7" t="str">
        <f>Prezentace!D33</f>
        <v>Oldřich</v>
      </c>
      <c r="E32" s="64">
        <v>120</v>
      </c>
      <c r="F32" s="65">
        <v>10</v>
      </c>
      <c r="G32" s="98">
        <v>9</v>
      </c>
      <c r="H32" s="65">
        <v>10</v>
      </c>
      <c r="I32" s="66">
        <v>10</v>
      </c>
      <c r="J32" s="103">
        <v>9</v>
      </c>
      <c r="K32" s="98">
        <v>9</v>
      </c>
      <c r="L32" s="65">
        <v>9</v>
      </c>
      <c r="M32" s="66">
        <v>9</v>
      </c>
      <c r="N32" s="103">
        <v>10</v>
      </c>
      <c r="O32" s="98">
        <v>9</v>
      </c>
      <c r="P32" s="65">
        <v>10</v>
      </c>
      <c r="Q32" s="66">
        <v>9</v>
      </c>
      <c r="R32" s="103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6"/>
      <c r="AE32" s="68"/>
      <c r="AF32" s="28">
        <v>39.66</v>
      </c>
      <c r="AG32" s="16">
        <f t="shared" si="0"/>
        <v>193.34</v>
      </c>
    </row>
    <row r="33" spans="1:33" ht="15.75">
      <c r="A33" s="52">
        <f>Prezentace!A34</f>
        <v>30</v>
      </c>
      <c r="B33" s="49" t="str">
        <f>Prezentace!B34</f>
        <v>P</v>
      </c>
      <c r="C33" s="13" t="str">
        <f>Prezentace!C34</f>
        <v>Nepodal</v>
      </c>
      <c r="D33" s="7" t="str">
        <f>Prezentace!D34</f>
        <v>Michal</v>
      </c>
      <c r="E33" s="64">
        <v>120</v>
      </c>
      <c r="F33" s="65">
        <v>10</v>
      </c>
      <c r="G33" s="98">
        <v>9</v>
      </c>
      <c r="H33" s="65">
        <v>10</v>
      </c>
      <c r="I33" s="66">
        <v>9</v>
      </c>
      <c r="J33" s="103">
        <v>9</v>
      </c>
      <c r="K33" s="98">
        <v>9</v>
      </c>
      <c r="L33" s="65">
        <v>9</v>
      </c>
      <c r="M33" s="66">
        <v>8</v>
      </c>
      <c r="N33" s="103">
        <v>10</v>
      </c>
      <c r="O33" s="98">
        <v>9</v>
      </c>
      <c r="P33" s="65">
        <v>10</v>
      </c>
      <c r="Q33" s="66">
        <v>9</v>
      </c>
      <c r="R33" s="103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6"/>
      <c r="AE33" s="68"/>
      <c r="AF33" s="28">
        <v>45.38</v>
      </c>
      <c r="AG33" s="16">
        <f t="shared" si="0"/>
        <v>185.62</v>
      </c>
    </row>
    <row r="34" spans="1:33" ht="15.75">
      <c r="A34" s="52">
        <f>Prezentace!A35</f>
        <v>31</v>
      </c>
      <c r="B34" s="49" t="str">
        <f>Prezentace!B35</f>
        <v>P</v>
      </c>
      <c r="C34" s="13" t="str">
        <f>Prezentace!C35</f>
        <v>Pavelka</v>
      </c>
      <c r="D34" s="7" t="str">
        <f>Prezentace!D35</f>
        <v>Ivan</v>
      </c>
      <c r="E34" s="64">
        <v>120</v>
      </c>
      <c r="F34" s="65">
        <v>10</v>
      </c>
      <c r="G34" s="98">
        <v>9</v>
      </c>
      <c r="H34" s="65">
        <v>10</v>
      </c>
      <c r="I34" s="66">
        <v>9</v>
      </c>
      <c r="J34" s="103">
        <v>8</v>
      </c>
      <c r="K34" s="98">
        <v>8</v>
      </c>
      <c r="L34" s="65">
        <v>9</v>
      </c>
      <c r="M34" s="66">
        <v>8</v>
      </c>
      <c r="N34" s="103">
        <v>9</v>
      </c>
      <c r="O34" s="98">
        <v>9</v>
      </c>
      <c r="P34" s="65">
        <v>8</v>
      </c>
      <c r="Q34" s="66">
        <v>8</v>
      </c>
      <c r="R34" s="103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6"/>
      <c r="AE34" s="68"/>
      <c r="AF34" s="28">
        <v>65.16</v>
      </c>
      <c r="AG34" s="16">
        <f t="shared" si="0"/>
        <v>159.84</v>
      </c>
    </row>
    <row r="35" spans="1:33" ht="15.75">
      <c r="A35" s="52">
        <f>Prezentace!A36</f>
        <v>32</v>
      </c>
      <c r="B35" s="49" t="str">
        <f>Prezentace!B36</f>
        <v>R</v>
      </c>
      <c r="C35" s="13" t="str">
        <f>Prezentace!C36</f>
        <v>Pavelka</v>
      </c>
      <c r="D35" s="7" t="str">
        <f>Prezentace!D36</f>
        <v>Ivan</v>
      </c>
      <c r="E35" s="64">
        <v>120</v>
      </c>
      <c r="F35" s="65">
        <v>10</v>
      </c>
      <c r="G35" s="98">
        <v>10</v>
      </c>
      <c r="H35" s="65">
        <v>9</v>
      </c>
      <c r="I35" s="66">
        <v>9</v>
      </c>
      <c r="J35" s="103">
        <v>9</v>
      </c>
      <c r="K35" s="98">
        <v>8</v>
      </c>
      <c r="L35" s="65">
        <v>9</v>
      </c>
      <c r="M35" s="66">
        <v>9</v>
      </c>
      <c r="N35" s="103">
        <v>10</v>
      </c>
      <c r="O35" s="98">
        <v>10</v>
      </c>
      <c r="P35" s="65">
        <v>10</v>
      </c>
      <c r="Q35" s="66">
        <v>9</v>
      </c>
      <c r="R35" s="103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6"/>
      <c r="AE35" s="68"/>
      <c r="AF35" s="28">
        <v>69.11</v>
      </c>
      <c r="AG35" s="16">
        <f t="shared" si="0"/>
        <v>162.89</v>
      </c>
    </row>
    <row r="36" spans="1:33" ht="15.75">
      <c r="A36" s="52">
        <f>Prezentace!A37</f>
        <v>33</v>
      </c>
      <c r="B36" s="49" t="str">
        <f>Prezentace!B37</f>
        <v>P</v>
      </c>
      <c r="C36" s="13" t="str">
        <f>Prezentace!C37</f>
        <v>Pechová</v>
      </c>
      <c r="D36" s="7" t="str">
        <f>Prezentace!D37</f>
        <v>Hana</v>
      </c>
      <c r="E36" s="64">
        <v>120</v>
      </c>
      <c r="F36" s="65">
        <v>10</v>
      </c>
      <c r="G36" s="98">
        <v>10</v>
      </c>
      <c r="H36" s="65">
        <v>10</v>
      </c>
      <c r="I36" s="66">
        <v>9</v>
      </c>
      <c r="J36" s="103">
        <v>9</v>
      </c>
      <c r="K36" s="98">
        <v>8</v>
      </c>
      <c r="L36" s="65">
        <v>9</v>
      </c>
      <c r="M36" s="66">
        <v>7</v>
      </c>
      <c r="N36" s="103">
        <v>9</v>
      </c>
      <c r="O36" s="98">
        <v>7</v>
      </c>
      <c r="P36" s="65">
        <v>10</v>
      </c>
      <c r="Q36" s="66">
        <v>8</v>
      </c>
      <c r="R36" s="103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6"/>
      <c r="AE36" s="68"/>
      <c r="AF36" s="28">
        <v>34.6</v>
      </c>
      <c r="AG36" s="16">
        <f t="shared" si="0"/>
        <v>191.4</v>
      </c>
    </row>
    <row r="37" spans="1:33" ht="15.75">
      <c r="A37" s="52">
        <f>Prezentace!A38</f>
        <v>34</v>
      </c>
      <c r="B37" s="49" t="str">
        <f>Prezentace!B38</f>
        <v>P</v>
      </c>
      <c r="C37" s="13" t="str">
        <f>Prezentace!C38</f>
        <v>Pětivlas</v>
      </c>
      <c r="D37" s="7" t="str">
        <f>Prezentace!D38</f>
        <v>David</v>
      </c>
      <c r="E37" s="64">
        <v>120</v>
      </c>
      <c r="F37" s="65">
        <v>10</v>
      </c>
      <c r="G37" s="98">
        <v>10</v>
      </c>
      <c r="H37" s="65">
        <v>10</v>
      </c>
      <c r="I37" s="66">
        <v>9</v>
      </c>
      <c r="J37" s="103">
        <v>8</v>
      </c>
      <c r="K37" s="98">
        <v>6</v>
      </c>
      <c r="L37" s="65">
        <v>9</v>
      </c>
      <c r="M37" s="66">
        <v>9</v>
      </c>
      <c r="N37" s="103">
        <v>8</v>
      </c>
      <c r="O37" s="98">
        <v>8</v>
      </c>
      <c r="P37" s="65">
        <v>9</v>
      </c>
      <c r="Q37" s="66">
        <v>7</v>
      </c>
      <c r="R37" s="103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6"/>
      <c r="AE37" s="68"/>
      <c r="AF37" s="28">
        <v>24.42</v>
      </c>
      <c r="AG37" s="16">
        <f t="shared" si="0"/>
        <v>198.57999999999998</v>
      </c>
    </row>
    <row r="38" spans="1:33" ht="15.75">
      <c r="A38" s="52">
        <f>Prezentace!A39</f>
        <v>35</v>
      </c>
      <c r="B38" s="49" t="str">
        <f>Prezentace!B39</f>
        <v>P</v>
      </c>
      <c r="C38" s="13" t="str">
        <f>Prezentace!C39</f>
        <v>Rendl</v>
      </c>
      <c r="D38" s="7" t="str">
        <f>Prezentace!D39</f>
        <v>Josef</v>
      </c>
      <c r="E38" s="64">
        <v>120</v>
      </c>
      <c r="F38" s="65">
        <v>10</v>
      </c>
      <c r="G38" s="98">
        <v>9</v>
      </c>
      <c r="H38" s="65">
        <v>10</v>
      </c>
      <c r="I38" s="66">
        <v>10</v>
      </c>
      <c r="J38" s="103">
        <v>10</v>
      </c>
      <c r="K38" s="98">
        <v>9</v>
      </c>
      <c r="L38" s="65">
        <v>10</v>
      </c>
      <c r="M38" s="66">
        <v>9</v>
      </c>
      <c r="N38" s="103">
        <v>10</v>
      </c>
      <c r="O38" s="98">
        <v>10</v>
      </c>
      <c r="P38" s="65">
        <v>9</v>
      </c>
      <c r="Q38" s="66">
        <v>9</v>
      </c>
      <c r="R38" s="103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6"/>
      <c r="AE38" s="68"/>
      <c r="AF38" s="28">
        <v>26.49</v>
      </c>
      <c r="AG38" s="16">
        <f t="shared" si="0"/>
        <v>208.51</v>
      </c>
    </row>
    <row r="39" spans="1:33" ht="15.75">
      <c r="A39" s="52">
        <f>Prezentace!A40</f>
        <v>36</v>
      </c>
      <c r="B39" s="49" t="str">
        <f>Prezentace!B40</f>
        <v>R</v>
      </c>
      <c r="C39" s="13" t="str">
        <f>Prezentace!C40</f>
        <v>Rendl</v>
      </c>
      <c r="D39" s="7" t="str">
        <f>Prezentace!D40</f>
        <v>Josef</v>
      </c>
      <c r="E39" s="64">
        <v>120</v>
      </c>
      <c r="F39" s="65">
        <v>9</v>
      </c>
      <c r="G39" s="98">
        <v>9</v>
      </c>
      <c r="H39" s="65">
        <v>10</v>
      </c>
      <c r="I39" s="66">
        <v>10</v>
      </c>
      <c r="J39" s="103">
        <v>10</v>
      </c>
      <c r="K39" s="98">
        <v>8</v>
      </c>
      <c r="L39" s="65">
        <v>10</v>
      </c>
      <c r="M39" s="66">
        <v>9</v>
      </c>
      <c r="N39" s="103">
        <v>10</v>
      </c>
      <c r="O39" s="98">
        <v>9</v>
      </c>
      <c r="P39" s="65">
        <v>10</v>
      </c>
      <c r="Q39" s="66">
        <v>9</v>
      </c>
      <c r="R39" s="103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6"/>
      <c r="AE39" s="68"/>
      <c r="AF39" s="28">
        <v>34.76</v>
      </c>
      <c r="AG39" s="16">
        <f t="shared" si="0"/>
        <v>198.24</v>
      </c>
    </row>
    <row r="40" spans="1:33" ht="15.75">
      <c r="A40" s="52">
        <f>Prezentace!A41</f>
        <v>37</v>
      </c>
      <c r="B40" s="49" t="str">
        <f>Prezentace!B41</f>
        <v>P</v>
      </c>
      <c r="C40" s="13" t="str">
        <f>Prezentace!C41</f>
        <v>Rendl</v>
      </c>
      <c r="D40" s="7" t="str">
        <f>Prezentace!D41</f>
        <v>Pavel</v>
      </c>
      <c r="E40" s="64">
        <v>120</v>
      </c>
      <c r="F40" s="65">
        <v>10</v>
      </c>
      <c r="G40" s="98">
        <v>10</v>
      </c>
      <c r="H40" s="65">
        <v>10</v>
      </c>
      <c r="I40" s="66">
        <v>9</v>
      </c>
      <c r="J40" s="103">
        <v>9</v>
      </c>
      <c r="K40" s="98">
        <v>8</v>
      </c>
      <c r="L40" s="65">
        <v>9</v>
      </c>
      <c r="M40" s="66">
        <v>8</v>
      </c>
      <c r="N40" s="103">
        <v>9</v>
      </c>
      <c r="O40" s="98">
        <v>9</v>
      </c>
      <c r="P40" s="65">
        <v>10</v>
      </c>
      <c r="Q40" s="66">
        <v>10</v>
      </c>
      <c r="R40" s="103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6"/>
      <c r="AE40" s="68"/>
      <c r="AF40" s="28">
        <v>30.67</v>
      </c>
      <c r="AG40" s="16">
        <f t="shared" si="0"/>
        <v>200.32999999999998</v>
      </c>
    </row>
    <row r="41" spans="1:33" ht="15.75">
      <c r="A41" s="52">
        <f>Prezentace!A42</f>
        <v>38</v>
      </c>
      <c r="B41" s="49" t="str">
        <f>Prezentace!B42</f>
        <v>R</v>
      </c>
      <c r="C41" s="13" t="str">
        <f>Prezentace!C42</f>
        <v>Rendl</v>
      </c>
      <c r="D41" s="7" t="str">
        <f>Prezentace!D42</f>
        <v>Pavel</v>
      </c>
      <c r="E41" s="64">
        <v>120</v>
      </c>
      <c r="F41" s="65">
        <v>10</v>
      </c>
      <c r="G41" s="98">
        <v>9</v>
      </c>
      <c r="H41" s="65">
        <v>9</v>
      </c>
      <c r="I41" s="66">
        <v>9</v>
      </c>
      <c r="J41" s="103">
        <v>10</v>
      </c>
      <c r="K41" s="98">
        <v>9</v>
      </c>
      <c r="L41" s="65">
        <v>10</v>
      </c>
      <c r="M41" s="66">
        <v>10</v>
      </c>
      <c r="N41" s="103">
        <v>10</v>
      </c>
      <c r="O41" s="98">
        <v>10</v>
      </c>
      <c r="P41" s="65">
        <v>10</v>
      </c>
      <c r="Q41" s="66">
        <v>9</v>
      </c>
      <c r="R41" s="103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6"/>
      <c r="AE41" s="68"/>
      <c r="AF41" s="28">
        <v>43.53</v>
      </c>
      <c r="AG41" s="16">
        <f t="shared" si="0"/>
        <v>191.47</v>
      </c>
    </row>
    <row r="42" spans="1:33" ht="15.75">
      <c r="A42" s="52">
        <f>Prezentace!A43</f>
        <v>39</v>
      </c>
      <c r="B42" s="49" t="str">
        <f>Prezentace!B43</f>
        <v>P</v>
      </c>
      <c r="C42" s="13" t="str">
        <f>Prezentace!C43</f>
        <v>Rezek</v>
      </c>
      <c r="D42" s="7" t="str">
        <f>Prezentace!D43</f>
        <v>Petr</v>
      </c>
      <c r="E42" s="64">
        <v>120</v>
      </c>
      <c r="F42" s="65">
        <v>10</v>
      </c>
      <c r="G42" s="98">
        <v>9</v>
      </c>
      <c r="H42" s="65">
        <v>9</v>
      </c>
      <c r="I42" s="66">
        <v>7</v>
      </c>
      <c r="J42" s="103">
        <v>10</v>
      </c>
      <c r="K42" s="98">
        <v>6</v>
      </c>
      <c r="L42" s="65">
        <v>7</v>
      </c>
      <c r="M42" s="66">
        <v>0</v>
      </c>
      <c r="N42" s="103">
        <v>10</v>
      </c>
      <c r="O42" s="98">
        <v>0</v>
      </c>
      <c r="P42" s="65">
        <v>7</v>
      </c>
      <c r="Q42" s="66">
        <v>6</v>
      </c>
      <c r="R42" s="103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6"/>
      <c r="AE42" s="68"/>
      <c r="AF42" s="28">
        <v>88.76</v>
      </c>
      <c r="AG42" s="16">
        <f t="shared" si="0"/>
        <v>112.24</v>
      </c>
    </row>
    <row r="43" spans="1:33" ht="15.75">
      <c r="A43" s="52">
        <f>Prezentace!A44</f>
        <v>40</v>
      </c>
      <c r="B43" s="49" t="str">
        <f>Prezentace!B44</f>
        <v>P</v>
      </c>
      <c r="C43" s="13" t="str">
        <f>Prezentace!C44</f>
        <v>Smejkal</v>
      </c>
      <c r="D43" s="7" t="str">
        <f>Prezentace!D44</f>
        <v>Lukáš</v>
      </c>
      <c r="E43" s="64">
        <v>120</v>
      </c>
      <c r="F43" s="65">
        <v>9</v>
      </c>
      <c r="G43" s="98">
        <v>8</v>
      </c>
      <c r="H43" s="65">
        <v>10</v>
      </c>
      <c r="I43" s="66">
        <v>8</v>
      </c>
      <c r="J43" s="103">
        <v>10</v>
      </c>
      <c r="K43" s="98">
        <v>8</v>
      </c>
      <c r="L43" s="65">
        <v>9</v>
      </c>
      <c r="M43" s="66">
        <v>0</v>
      </c>
      <c r="N43" s="103">
        <v>10</v>
      </c>
      <c r="O43" s="98">
        <v>9</v>
      </c>
      <c r="P43" s="65">
        <v>10</v>
      </c>
      <c r="Q43" s="66">
        <v>9</v>
      </c>
      <c r="R43" s="103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6"/>
      <c r="AE43" s="68"/>
      <c r="AF43" s="28">
        <v>43.6</v>
      </c>
      <c r="AG43" s="16">
        <f t="shared" si="0"/>
        <v>176.4</v>
      </c>
    </row>
    <row r="44" spans="1:33" ht="15.75">
      <c r="A44" s="52">
        <f>Prezentace!A45</f>
        <v>41</v>
      </c>
      <c r="B44" s="49" t="str">
        <f>Prezentace!B45</f>
        <v>P</v>
      </c>
      <c r="C44" s="13" t="str">
        <f>Prezentace!C45</f>
        <v>Smejkal</v>
      </c>
      <c r="D44" s="7" t="str">
        <f>Prezentace!D45</f>
        <v>Martin</v>
      </c>
      <c r="E44" s="64">
        <v>120</v>
      </c>
      <c r="F44" s="65">
        <v>10</v>
      </c>
      <c r="G44" s="98">
        <v>10</v>
      </c>
      <c r="H44" s="65">
        <v>9</v>
      </c>
      <c r="I44" s="66">
        <v>8</v>
      </c>
      <c r="J44" s="103">
        <v>8</v>
      </c>
      <c r="K44" s="98">
        <v>7</v>
      </c>
      <c r="L44" s="65">
        <v>10</v>
      </c>
      <c r="M44" s="66">
        <v>9</v>
      </c>
      <c r="N44" s="103">
        <v>9</v>
      </c>
      <c r="O44" s="98">
        <v>9</v>
      </c>
      <c r="P44" s="65">
        <v>10</v>
      </c>
      <c r="Q44" s="66">
        <v>10</v>
      </c>
      <c r="R44" s="103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6"/>
      <c r="AE44" s="68"/>
      <c r="AF44" s="28">
        <v>30.14</v>
      </c>
      <c r="AG44" s="16">
        <f t="shared" si="0"/>
        <v>198.86</v>
      </c>
    </row>
    <row r="45" spans="1:33" ht="15.75">
      <c r="A45" s="52">
        <f>Prezentace!A46</f>
        <v>42</v>
      </c>
      <c r="B45" s="49" t="str">
        <f>Prezentace!B46</f>
        <v>R</v>
      </c>
      <c r="C45" s="13" t="str">
        <f>Prezentace!C46</f>
        <v>Smejkal</v>
      </c>
      <c r="D45" s="7" t="str">
        <f>Prezentace!D46</f>
        <v>Martin</v>
      </c>
      <c r="E45" s="64">
        <v>120</v>
      </c>
      <c r="F45" s="65">
        <v>10</v>
      </c>
      <c r="G45" s="98">
        <v>9</v>
      </c>
      <c r="H45" s="65">
        <v>10</v>
      </c>
      <c r="I45" s="66">
        <v>9</v>
      </c>
      <c r="J45" s="103">
        <v>10</v>
      </c>
      <c r="K45" s="98">
        <v>9</v>
      </c>
      <c r="L45" s="65">
        <v>10</v>
      </c>
      <c r="M45" s="66">
        <v>7</v>
      </c>
      <c r="N45" s="103">
        <v>9</v>
      </c>
      <c r="O45" s="98">
        <v>9</v>
      </c>
      <c r="P45" s="65">
        <v>10</v>
      </c>
      <c r="Q45" s="66">
        <v>9</v>
      </c>
      <c r="R45" s="103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6"/>
      <c r="AE45" s="68"/>
      <c r="AF45" s="28">
        <v>72.41</v>
      </c>
      <c r="AG45" s="16">
        <f t="shared" si="0"/>
        <v>158.59</v>
      </c>
    </row>
    <row r="46" spans="1:33" ht="15.75">
      <c r="A46" s="52">
        <f>Prezentace!A47</f>
        <v>43</v>
      </c>
      <c r="B46" s="49" t="str">
        <f>Prezentace!B47</f>
        <v>P</v>
      </c>
      <c r="C46" s="13" t="str">
        <f>Prezentace!C47</f>
        <v>Syrový</v>
      </c>
      <c r="D46" s="7" t="str">
        <f>Prezentace!D47</f>
        <v>Martin</v>
      </c>
      <c r="E46" s="64">
        <v>120</v>
      </c>
      <c r="F46" s="65">
        <v>9</v>
      </c>
      <c r="G46" s="98">
        <v>9</v>
      </c>
      <c r="H46" s="65">
        <v>8</v>
      </c>
      <c r="I46" s="66">
        <v>8</v>
      </c>
      <c r="J46" s="103">
        <v>8</v>
      </c>
      <c r="K46" s="98">
        <v>8</v>
      </c>
      <c r="L46" s="65">
        <v>9</v>
      </c>
      <c r="M46" s="66">
        <v>7</v>
      </c>
      <c r="N46" s="103">
        <v>10</v>
      </c>
      <c r="O46" s="98">
        <v>8</v>
      </c>
      <c r="P46" s="65">
        <v>9</v>
      </c>
      <c r="Q46" s="66">
        <v>9</v>
      </c>
      <c r="R46" s="103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6"/>
      <c r="AE46" s="68"/>
      <c r="AF46" s="28">
        <v>45.29</v>
      </c>
      <c r="AG46" s="16">
        <f t="shared" si="0"/>
        <v>176.71</v>
      </c>
    </row>
    <row r="47" spans="1:33" ht="15.75">
      <c r="A47" s="52">
        <f>Prezentace!A48</f>
        <v>44</v>
      </c>
      <c r="B47" s="49" t="str">
        <f>Prezentace!B48</f>
        <v>P</v>
      </c>
      <c r="C47" s="13" t="str">
        <f>Prezentace!C48</f>
        <v>Švihálek</v>
      </c>
      <c r="D47" s="7" t="str">
        <f>Prezentace!D48</f>
        <v>Jiří</v>
      </c>
      <c r="E47" s="64">
        <v>120</v>
      </c>
      <c r="F47" s="65">
        <v>10</v>
      </c>
      <c r="G47" s="98">
        <v>8</v>
      </c>
      <c r="H47" s="65">
        <v>10</v>
      </c>
      <c r="I47" s="66">
        <v>10</v>
      </c>
      <c r="J47" s="103">
        <v>10</v>
      </c>
      <c r="K47" s="98">
        <v>10</v>
      </c>
      <c r="L47" s="65">
        <v>10</v>
      </c>
      <c r="M47" s="66">
        <v>9</v>
      </c>
      <c r="N47" s="103">
        <v>10</v>
      </c>
      <c r="O47" s="98">
        <v>9</v>
      </c>
      <c r="P47" s="65">
        <v>10</v>
      </c>
      <c r="Q47" s="66">
        <v>9</v>
      </c>
      <c r="R47" s="103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6"/>
      <c r="AE47" s="68"/>
      <c r="AF47" s="28">
        <v>39.63</v>
      </c>
      <c r="AG47" s="16">
        <f t="shared" si="0"/>
        <v>195.37</v>
      </c>
    </row>
    <row r="48" spans="1:33" ht="15.75">
      <c r="A48" s="52">
        <f>Prezentace!A49</f>
        <v>45</v>
      </c>
      <c r="B48" s="49" t="str">
        <f>Prezentace!B49</f>
        <v>R</v>
      </c>
      <c r="C48" s="13" t="str">
        <f>Prezentace!C49</f>
        <v>Švihálek</v>
      </c>
      <c r="D48" s="7" t="str">
        <f>Prezentace!D49</f>
        <v>Jiří</v>
      </c>
      <c r="E48" s="64">
        <v>120</v>
      </c>
      <c r="F48" s="65">
        <v>10</v>
      </c>
      <c r="G48" s="98">
        <v>9</v>
      </c>
      <c r="H48" s="65">
        <v>10</v>
      </c>
      <c r="I48" s="66">
        <v>10</v>
      </c>
      <c r="J48" s="103">
        <v>10</v>
      </c>
      <c r="K48" s="98">
        <v>9</v>
      </c>
      <c r="L48" s="65">
        <v>10</v>
      </c>
      <c r="M48" s="66">
        <v>9</v>
      </c>
      <c r="N48" s="103">
        <v>10</v>
      </c>
      <c r="O48" s="98">
        <v>9</v>
      </c>
      <c r="P48" s="65">
        <v>9</v>
      </c>
      <c r="Q48" s="66">
        <v>9</v>
      </c>
      <c r="R48" s="103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6"/>
      <c r="AE48" s="68"/>
      <c r="AF48" s="28">
        <v>48.42</v>
      </c>
      <c r="AG48" s="16">
        <f t="shared" si="0"/>
        <v>185.57999999999998</v>
      </c>
    </row>
    <row r="49" spans="1:33" ht="15.75">
      <c r="A49" s="52">
        <f>Prezentace!A50</f>
        <v>46</v>
      </c>
      <c r="B49" s="49" t="str">
        <f>Prezentace!B50</f>
        <v>P</v>
      </c>
      <c r="C49" s="13" t="str">
        <f>Prezentace!C50</f>
        <v>Urbanec</v>
      </c>
      <c r="D49" s="7" t="str">
        <f>Prezentace!D50</f>
        <v>Antonín</v>
      </c>
      <c r="E49" s="64">
        <v>120</v>
      </c>
      <c r="F49" s="65">
        <v>9</v>
      </c>
      <c r="G49" s="98">
        <v>0</v>
      </c>
      <c r="H49" s="65">
        <v>9</v>
      </c>
      <c r="I49" s="66">
        <v>0</v>
      </c>
      <c r="J49" s="103">
        <v>5</v>
      </c>
      <c r="K49" s="98">
        <v>0</v>
      </c>
      <c r="L49" s="65">
        <v>0</v>
      </c>
      <c r="M49" s="66">
        <v>0</v>
      </c>
      <c r="N49" s="103">
        <v>9</v>
      </c>
      <c r="O49" s="98">
        <v>8</v>
      </c>
      <c r="P49" s="65">
        <v>10</v>
      </c>
      <c r="Q49" s="66">
        <v>7</v>
      </c>
      <c r="R49" s="103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6"/>
      <c r="AE49" s="68"/>
      <c r="AF49" s="28">
        <v>49.45</v>
      </c>
      <c r="AG49" s="16">
        <f t="shared" si="0"/>
        <v>127.55</v>
      </c>
    </row>
    <row r="50" spans="1:33" ht="15.75">
      <c r="A50" s="52">
        <f>Prezentace!A51</f>
        <v>47</v>
      </c>
      <c r="B50" s="49" t="str">
        <f>Prezentace!B51</f>
        <v>P</v>
      </c>
      <c r="C50" s="13" t="str">
        <f>Prezentace!C51</f>
        <v>Vacko</v>
      </c>
      <c r="D50" s="7" t="str">
        <f>Prezentace!D51</f>
        <v>Robert</v>
      </c>
      <c r="E50" s="64">
        <v>120</v>
      </c>
      <c r="F50" s="65">
        <v>6</v>
      </c>
      <c r="G50" s="98">
        <v>6</v>
      </c>
      <c r="H50" s="65">
        <v>7</v>
      </c>
      <c r="I50" s="66">
        <v>7</v>
      </c>
      <c r="J50" s="103">
        <v>8</v>
      </c>
      <c r="K50" s="98">
        <v>0</v>
      </c>
      <c r="L50" s="65">
        <v>9</v>
      </c>
      <c r="M50" s="66">
        <v>6</v>
      </c>
      <c r="N50" s="103">
        <v>10</v>
      </c>
      <c r="O50" s="98">
        <v>9</v>
      </c>
      <c r="P50" s="65">
        <v>10</v>
      </c>
      <c r="Q50" s="66">
        <v>9</v>
      </c>
      <c r="R50" s="103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6"/>
      <c r="AE50" s="68"/>
      <c r="AF50" s="28">
        <v>37.48</v>
      </c>
      <c r="AG50" s="16">
        <f t="shared" si="0"/>
        <v>169.52</v>
      </c>
    </row>
    <row r="51" spans="1:33" ht="15.75">
      <c r="A51" s="52">
        <f>Prezentace!A52</f>
        <v>48</v>
      </c>
      <c r="B51" s="49" t="str">
        <f>Prezentace!B52</f>
        <v>P</v>
      </c>
      <c r="C51" s="13" t="str">
        <f>Prezentace!C52</f>
        <v>Vejslík</v>
      </c>
      <c r="D51" s="7" t="str">
        <f>Prezentace!D52</f>
        <v>Vladimír</v>
      </c>
      <c r="E51" s="64">
        <v>120</v>
      </c>
      <c r="F51" s="65">
        <v>10</v>
      </c>
      <c r="G51" s="98">
        <v>0</v>
      </c>
      <c r="H51" s="65">
        <v>10</v>
      </c>
      <c r="I51" s="66">
        <v>10</v>
      </c>
      <c r="J51" s="103">
        <v>10</v>
      </c>
      <c r="K51" s="98">
        <v>9</v>
      </c>
      <c r="L51" s="65">
        <v>9</v>
      </c>
      <c r="M51" s="66">
        <v>9</v>
      </c>
      <c r="N51" s="103">
        <v>10</v>
      </c>
      <c r="O51" s="98">
        <v>9</v>
      </c>
      <c r="P51" s="65">
        <v>10</v>
      </c>
      <c r="Q51" s="66">
        <v>9</v>
      </c>
      <c r="R51" s="103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6"/>
      <c r="AE51" s="68"/>
      <c r="AF51" s="28">
        <v>25.85</v>
      </c>
      <c r="AG51" s="16">
        <f t="shared" si="0"/>
        <v>199.15</v>
      </c>
    </row>
    <row r="52" spans="1:33" ht="15.75">
      <c r="A52" s="52">
        <f>Prezentace!A53</f>
        <v>49</v>
      </c>
      <c r="B52" s="49" t="str">
        <f>Prezentace!B53</f>
        <v>P</v>
      </c>
      <c r="C52" s="13" t="str">
        <f>Prezentace!C53</f>
        <v>Vítovec</v>
      </c>
      <c r="D52" s="7" t="str">
        <f>Prezentace!D53</f>
        <v>Miloslav</v>
      </c>
      <c r="E52" s="64">
        <v>120</v>
      </c>
      <c r="F52" s="65">
        <v>9</v>
      </c>
      <c r="G52" s="98">
        <v>9</v>
      </c>
      <c r="H52" s="65">
        <v>9</v>
      </c>
      <c r="I52" s="66">
        <v>9</v>
      </c>
      <c r="J52" s="103">
        <v>10</v>
      </c>
      <c r="K52" s="98">
        <v>8</v>
      </c>
      <c r="L52" s="65">
        <v>10</v>
      </c>
      <c r="M52" s="66">
        <v>9</v>
      </c>
      <c r="N52" s="103">
        <v>10</v>
      </c>
      <c r="O52" s="98">
        <v>9</v>
      </c>
      <c r="P52" s="65">
        <v>9</v>
      </c>
      <c r="Q52" s="66">
        <v>8</v>
      </c>
      <c r="R52" s="103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6"/>
      <c r="AE52" s="68"/>
      <c r="AF52" s="28">
        <v>34.17</v>
      </c>
      <c r="AG52" s="16">
        <f t="shared" si="0"/>
        <v>194.82999999999998</v>
      </c>
    </row>
    <row r="53" spans="1:33" ht="15.75">
      <c r="A53" s="52">
        <f>Prezentace!A54</f>
        <v>50</v>
      </c>
      <c r="B53" s="49" t="str">
        <f>Prezentace!B54</f>
        <v>R</v>
      </c>
      <c r="C53" s="13" t="str">
        <f>Prezentace!C54</f>
        <v>Vítovec</v>
      </c>
      <c r="D53" s="7" t="str">
        <f>Prezentace!D54</f>
        <v>Miloslav</v>
      </c>
      <c r="E53" s="64">
        <v>120</v>
      </c>
      <c r="F53" s="65">
        <v>10</v>
      </c>
      <c r="G53" s="98">
        <v>7</v>
      </c>
      <c r="H53" s="65">
        <v>10</v>
      </c>
      <c r="I53" s="66">
        <v>10</v>
      </c>
      <c r="J53" s="103">
        <v>9</v>
      </c>
      <c r="K53" s="98">
        <v>8</v>
      </c>
      <c r="L53" s="65">
        <v>10</v>
      </c>
      <c r="M53" s="66">
        <v>7</v>
      </c>
      <c r="N53" s="103">
        <v>9</v>
      </c>
      <c r="O53" s="98">
        <v>8</v>
      </c>
      <c r="P53" s="65">
        <v>9</v>
      </c>
      <c r="Q53" s="66">
        <v>9</v>
      </c>
      <c r="R53" s="103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6"/>
      <c r="AE53" s="68"/>
      <c r="AF53" s="28">
        <v>59.34</v>
      </c>
      <c r="AG53" s="16">
        <f t="shared" si="0"/>
        <v>166.66</v>
      </c>
    </row>
    <row r="54" spans="1:33" ht="15.75">
      <c r="A54" s="52">
        <f>Prezentace!A55</f>
        <v>51</v>
      </c>
      <c r="B54" s="49" t="str">
        <f>Prezentace!B55</f>
        <v>P</v>
      </c>
      <c r="C54" s="13" t="str">
        <f>Prezentace!C55</f>
        <v>Zajíček</v>
      </c>
      <c r="D54" s="7" t="str">
        <f>Prezentace!D55</f>
        <v>Jan</v>
      </c>
      <c r="E54" s="64">
        <v>120</v>
      </c>
      <c r="F54" s="65">
        <v>10</v>
      </c>
      <c r="G54" s="98">
        <v>8</v>
      </c>
      <c r="H54" s="65">
        <v>10</v>
      </c>
      <c r="I54" s="66">
        <v>10</v>
      </c>
      <c r="J54" s="103">
        <v>10</v>
      </c>
      <c r="K54" s="98">
        <v>10</v>
      </c>
      <c r="L54" s="65">
        <v>10</v>
      </c>
      <c r="M54" s="66">
        <v>9</v>
      </c>
      <c r="N54" s="103">
        <v>9</v>
      </c>
      <c r="O54" s="98">
        <v>9</v>
      </c>
      <c r="P54" s="65">
        <v>9</v>
      </c>
      <c r="Q54" s="66">
        <v>8</v>
      </c>
      <c r="R54" s="103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6"/>
      <c r="AE54" s="68"/>
      <c r="AF54" s="28">
        <v>76.06</v>
      </c>
      <c r="AG54" s="16">
        <f t="shared" si="0"/>
        <v>155.94</v>
      </c>
    </row>
    <row r="55" spans="1:33" ht="15.75">
      <c r="A55" s="52">
        <f>Prezentace!A56</f>
        <v>52</v>
      </c>
      <c r="B55" s="49" t="str">
        <f>Prezentace!B56</f>
        <v>P</v>
      </c>
      <c r="C55" s="13" t="str">
        <f>Prezentace!C56</f>
        <v>Žahourek</v>
      </c>
      <c r="D55" s="7" t="str">
        <f>Prezentace!D56</f>
        <v>Martin</v>
      </c>
      <c r="E55" s="64">
        <v>120</v>
      </c>
      <c r="F55" s="65">
        <v>9</v>
      </c>
      <c r="G55" s="98">
        <v>6</v>
      </c>
      <c r="H55" s="65">
        <v>10</v>
      </c>
      <c r="I55" s="66">
        <v>8</v>
      </c>
      <c r="J55" s="103">
        <v>8</v>
      </c>
      <c r="K55" s="98">
        <v>7</v>
      </c>
      <c r="L55" s="65">
        <v>10</v>
      </c>
      <c r="M55" s="66">
        <v>8</v>
      </c>
      <c r="N55" s="103">
        <v>9</v>
      </c>
      <c r="O55" s="98">
        <v>8</v>
      </c>
      <c r="P55" s="65">
        <v>10</v>
      </c>
      <c r="Q55" s="66">
        <v>9</v>
      </c>
      <c r="R55" s="103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6"/>
      <c r="AE55" s="68"/>
      <c r="AF55" s="28">
        <v>40.19</v>
      </c>
      <c r="AG55" s="16">
        <f t="shared" si="0"/>
        <v>181.81</v>
      </c>
    </row>
    <row r="56" spans="1:33" ht="15.75">
      <c r="A56" s="52">
        <f>Prezentace!A57</f>
        <v>53</v>
      </c>
      <c r="B56" s="49" t="str">
        <f>Prezentace!B57</f>
        <v>P</v>
      </c>
      <c r="C56" s="13" t="str">
        <f>Prezentace!C57</f>
        <v>Žemlička</v>
      </c>
      <c r="D56" s="7" t="str">
        <f>Prezentace!D57</f>
        <v>Ladislav</v>
      </c>
      <c r="E56" s="64">
        <v>120</v>
      </c>
      <c r="F56" s="65">
        <v>9</v>
      </c>
      <c r="G56" s="98">
        <v>9</v>
      </c>
      <c r="H56" s="65">
        <v>10</v>
      </c>
      <c r="I56" s="66">
        <v>8</v>
      </c>
      <c r="J56" s="103">
        <v>9</v>
      </c>
      <c r="K56" s="98">
        <v>9</v>
      </c>
      <c r="L56" s="65">
        <v>10</v>
      </c>
      <c r="M56" s="66">
        <v>7</v>
      </c>
      <c r="N56" s="103">
        <v>10</v>
      </c>
      <c r="O56" s="98">
        <v>8</v>
      </c>
      <c r="P56" s="65">
        <v>9</v>
      </c>
      <c r="Q56" s="66">
        <v>9</v>
      </c>
      <c r="R56" s="103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6"/>
      <c r="AE56" s="68"/>
      <c r="AF56" s="28">
        <v>39.71</v>
      </c>
      <c r="AG56" s="16">
        <f t="shared" si="0"/>
        <v>187.29</v>
      </c>
    </row>
    <row r="57" spans="1:33" ht="15.75">
      <c r="A57" s="52">
        <f>Prezentace!A58</f>
        <v>54</v>
      </c>
      <c r="B57" s="49" t="str">
        <f>Prezentace!B58</f>
        <v>P</v>
      </c>
      <c r="C57" s="13" t="str">
        <f>Prezentace!C58</f>
        <v>Žemličková</v>
      </c>
      <c r="D57" s="7" t="str">
        <f>Prezentace!D58</f>
        <v>Marie</v>
      </c>
      <c r="E57" s="64">
        <v>120</v>
      </c>
      <c r="F57" s="65">
        <v>10</v>
      </c>
      <c r="G57" s="98">
        <v>10</v>
      </c>
      <c r="H57" s="65">
        <v>9</v>
      </c>
      <c r="I57" s="66">
        <v>9</v>
      </c>
      <c r="J57" s="103">
        <v>10</v>
      </c>
      <c r="K57" s="98">
        <v>10</v>
      </c>
      <c r="L57" s="65">
        <v>8</v>
      </c>
      <c r="M57" s="66">
        <v>8</v>
      </c>
      <c r="N57" s="103">
        <v>10</v>
      </c>
      <c r="O57" s="98">
        <v>9</v>
      </c>
      <c r="P57" s="65">
        <v>8</v>
      </c>
      <c r="Q57" s="66">
        <v>8</v>
      </c>
      <c r="R57" s="103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6"/>
      <c r="AE57" s="68"/>
      <c r="AF57" s="28">
        <v>48.86</v>
      </c>
      <c r="AG57" s="16">
        <f t="shared" si="0"/>
        <v>180.14</v>
      </c>
    </row>
    <row r="58" spans="1:33" ht="15.75">
      <c r="A58" s="52">
        <f>Prezentace!A59</f>
        <v>55</v>
      </c>
      <c r="B58" s="49" t="str">
        <f>Prezentace!B59</f>
        <v>P</v>
      </c>
      <c r="C58" s="13" t="str">
        <f>Prezentace!C59</f>
        <v>Bahenský</v>
      </c>
      <c r="D58" s="7" t="str">
        <f>Prezentace!D59</f>
        <v>Michael</v>
      </c>
      <c r="E58" s="64">
        <v>120</v>
      </c>
      <c r="F58" s="65">
        <v>10</v>
      </c>
      <c r="G58" s="98">
        <v>10</v>
      </c>
      <c r="H58" s="65">
        <v>10</v>
      </c>
      <c r="I58" s="66">
        <v>10</v>
      </c>
      <c r="J58" s="103">
        <v>9</v>
      </c>
      <c r="K58" s="98">
        <v>9</v>
      </c>
      <c r="L58" s="65">
        <v>8</v>
      </c>
      <c r="M58" s="66">
        <v>8</v>
      </c>
      <c r="N58" s="103">
        <v>10</v>
      </c>
      <c r="O58" s="98">
        <v>9</v>
      </c>
      <c r="P58" s="65">
        <v>10</v>
      </c>
      <c r="Q58" s="66">
        <v>9</v>
      </c>
      <c r="R58" s="103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6"/>
      <c r="AE58" s="68"/>
      <c r="AF58" s="28">
        <v>26.55</v>
      </c>
      <c r="AG58" s="16">
        <f t="shared" si="0"/>
        <v>205.45</v>
      </c>
    </row>
    <row r="59" spans="1:33" ht="15.75">
      <c r="A59" s="52">
        <f>Prezentace!A60</f>
        <v>56</v>
      </c>
      <c r="B59" s="49" t="str">
        <f>Prezentace!B60</f>
        <v>P</v>
      </c>
      <c r="C59" s="13" t="str">
        <f>Prezentace!C60</f>
        <v>Pražáková</v>
      </c>
      <c r="D59" s="7" t="str">
        <f>Prezentace!D60</f>
        <v>Lenka</v>
      </c>
      <c r="E59" s="64">
        <v>120</v>
      </c>
      <c r="F59" s="65">
        <v>6</v>
      </c>
      <c r="G59" s="98">
        <v>5</v>
      </c>
      <c r="H59" s="65">
        <v>9</v>
      </c>
      <c r="I59" s="66">
        <v>9</v>
      </c>
      <c r="J59" s="103">
        <v>9</v>
      </c>
      <c r="K59" s="98">
        <v>8</v>
      </c>
      <c r="L59" s="65">
        <v>8</v>
      </c>
      <c r="M59" s="66">
        <v>7</v>
      </c>
      <c r="N59" s="103">
        <v>10</v>
      </c>
      <c r="O59" s="98">
        <v>6</v>
      </c>
      <c r="P59" s="65">
        <v>9</v>
      </c>
      <c r="Q59" s="66">
        <v>8</v>
      </c>
      <c r="R59" s="103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6"/>
      <c r="AE59" s="68"/>
      <c r="AF59" s="28">
        <v>50.87</v>
      </c>
      <c r="AG59" s="16">
        <f t="shared" si="0"/>
        <v>163.13</v>
      </c>
    </row>
    <row r="60" spans="1:33" ht="15.75">
      <c r="A60" s="52">
        <f>Prezentace!A61</f>
        <v>57</v>
      </c>
      <c r="B60" s="49" t="str">
        <f>Prezentace!B61</f>
        <v>P</v>
      </c>
      <c r="C60" s="13" t="str">
        <f>Prezentace!C61</f>
        <v>Dvořák</v>
      </c>
      <c r="D60" s="7" t="str">
        <f>Prezentace!D61</f>
        <v>Václav</v>
      </c>
      <c r="E60" s="64">
        <v>120</v>
      </c>
      <c r="F60" s="65">
        <v>10</v>
      </c>
      <c r="G60" s="98">
        <v>7</v>
      </c>
      <c r="H60" s="65">
        <v>10</v>
      </c>
      <c r="I60" s="66">
        <v>8</v>
      </c>
      <c r="J60" s="103">
        <v>8</v>
      </c>
      <c r="K60" s="98">
        <v>5</v>
      </c>
      <c r="L60" s="65">
        <v>9</v>
      </c>
      <c r="M60" s="66">
        <v>9</v>
      </c>
      <c r="N60" s="103">
        <v>10</v>
      </c>
      <c r="O60" s="98">
        <v>10</v>
      </c>
      <c r="P60" s="65">
        <v>9</v>
      </c>
      <c r="Q60" s="66">
        <v>8</v>
      </c>
      <c r="R60" s="103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6"/>
      <c r="AE60" s="68"/>
      <c r="AF60" s="28">
        <v>44.87</v>
      </c>
      <c r="AG60" s="16">
        <f t="shared" si="0"/>
        <v>178.13</v>
      </c>
    </row>
    <row r="61" spans="1:33" ht="15.75" hidden="1">
      <c r="A61" s="52">
        <f>Prezentace!A62</f>
        <v>58</v>
      </c>
      <c r="B61" s="49" t="str">
        <f>Prezentace!B62</f>
        <v>P</v>
      </c>
      <c r="C61" s="13">
        <f>Prezentace!C62</f>
        <v>0</v>
      </c>
      <c r="D61" s="7">
        <f>Prezentace!D62</f>
        <v>0</v>
      </c>
      <c r="E61" s="64"/>
      <c r="F61" s="65"/>
      <c r="G61" s="98"/>
      <c r="H61" s="65"/>
      <c r="I61" s="66"/>
      <c r="J61" s="103"/>
      <c r="K61" s="98"/>
      <c r="L61" s="65"/>
      <c r="M61" s="66"/>
      <c r="N61" s="103"/>
      <c r="O61" s="98"/>
      <c r="P61" s="65"/>
      <c r="Q61" s="66"/>
      <c r="R61" s="103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6"/>
      <c r="AE61" s="68"/>
      <c r="AF61" s="28"/>
      <c r="AG61" s="16" t="str">
        <f>IF(C61=0,"©",IF(COUNTA(E61:AD61)=0,"nebyl",IF((SUM(E61:AE61)-AF61)&lt;0,"minus",(SUM(E61:AE61)-AF61))))</f>
        <v>©</v>
      </c>
    </row>
    <row r="62" spans="1:33" ht="15.75" hidden="1">
      <c r="A62" s="52">
        <f>Prezentace!A63</f>
        <v>59</v>
      </c>
      <c r="B62" s="49" t="str">
        <f>Prezentace!B63</f>
        <v>P</v>
      </c>
      <c r="C62" s="13">
        <f>Prezentace!C63</f>
        <v>0</v>
      </c>
      <c r="D62" s="7">
        <f>Prezentace!D63</f>
        <v>0</v>
      </c>
      <c r="E62" s="64"/>
      <c r="F62" s="65"/>
      <c r="G62" s="98"/>
      <c r="H62" s="65"/>
      <c r="I62" s="66"/>
      <c r="J62" s="103"/>
      <c r="K62" s="98"/>
      <c r="L62" s="65"/>
      <c r="M62" s="66"/>
      <c r="N62" s="103"/>
      <c r="O62" s="98"/>
      <c r="P62" s="65"/>
      <c r="Q62" s="66"/>
      <c r="R62" s="103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6"/>
      <c r="AE62" s="68"/>
      <c r="AF62" s="28"/>
      <c r="AG62" s="16" t="str">
        <f t="shared" si="0"/>
        <v>©</v>
      </c>
    </row>
    <row r="63" spans="1:33" ht="15.75" hidden="1">
      <c r="A63" s="52">
        <f>Prezentace!A64</f>
        <v>60</v>
      </c>
      <c r="B63" s="49" t="str">
        <f>Prezentace!B64</f>
        <v>P</v>
      </c>
      <c r="C63" s="13">
        <f>Prezentace!C64</f>
        <v>0</v>
      </c>
      <c r="D63" s="7">
        <f>Prezentace!D64</f>
        <v>0</v>
      </c>
      <c r="E63" s="64"/>
      <c r="F63" s="65"/>
      <c r="G63" s="98"/>
      <c r="H63" s="65"/>
      <c r="I63" s="66"/>
      <c r="J63" s="103"/>
      <c r="K63" s="98"/>
      <c r="L63" s="65"/>
      <c r="M63" s="66"/>
      <c r="N63" s="103"/>
      <c r="O63" s="98"/>
      <c r="P63" s="65"/>
      <c r="Q63" s="66"/>
      <c r="R63" s="103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6"/>
      <c r="AE63" s="68"/>
      <c r="AF63" s="28"/>
      <c r="AG63" s="16" t="str">
        <f t="shared" si="0"/>
        <v>©</v>
      </c>
    </row>
    <row r="64" spans="1:33" ht="15.75" hidden="1">
      <c r="A64" s="52">
        <f>Prezentace!A65</f>
        <v>61</v>
      </c>
      <c r="B64" s="49" t="str">
        <f>Prezentace!B65</f>
        <v>P</v>
      </c>
      <c r="C64" s="13">
        <f>Prezentace!C65</f>
        <v>0</v>
      </c>
      <c r="D64" s="7">
        <f>Prezentace!D65</f>
        <v>0</v>
      </c>
      <c r="E64" s="64"/>
      <c r="F64" s="65"/>
      <c r="G64" s="98"/>
      <c r="H64" s="65"/>
      <c r="I64" s="66"/>
      <c r="J64" s="103"/>
      <c r="K64" s="98"/>
      <c r="L64" s="65"/>
      <c r="M64" s="66"/>
      <c r="N64" s="103"/>
      <c r="O64" s="98"/>
      <c r="P64" s="65"/>
      <c r="Q64" s="66"/>
      <c r="R64" s="103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6"/>
      <c r="AE64" s="68"/>
      <c r="AF64" s="28"/>
      <c r="AG64" s="16" t="str">
        <f t="shared" si="0"/>
        <v>©</v>
      </c>
    </row>
    <row r="65" spans="1:33" ht="15.75" hidden="1">
      <c r="A65" s="52">
        <f>Prezentace!A66</f>
        <v>62</v>
      </c>
      <c r="B65" s="49" t="str">
        <f>Prezentace!B66</f>
        <v>P</v>
      </c>
      <c r="C65" s="13">
        <f>Prezentace!C66</f>
        <v>0</v>
      </c>
      <c r="D65" s="7">
        <f>Prezentace!D66</f>
        <v>0</v>
      </c>
      <c r="E65" s="64"/>
      <c r="F65" s="65"/>
      <c r="G65" s="98"/>
      <c r="H65" s="65"/>
      <c r="I65" s="66"/>
      <c r="J65" s="103"/>
      <c r="K65" s="98"/>
      <c r="L65" s="65"/>
      <c r="M65" s="66"/>
      <c r="N65" s="103"/>
      <c r="O65" s="98"/>
      <c r="P65" s="65"/>
      <c r="Q65" s="66"/>
      <c r="R65" s="103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6"/>
      <c r="AE65" s="68"/>
      <c r="AF65" s="28"/>
      <c r="AG65" s="16" t="str">
        <f t="shared" si="0"/>
        <v>©</v>
      </c>
    </row>
    <row r="66" spans="1:33" ht="15.75" hidden="1">
      <c r="A66" s="52">
        <f>Prezentace!A67</f>
        <v>63</v>
      </c>
      <c r="B66" s="49" t="str">
        <f>Prezentace!B67</f>
        <v>P</v>
      </c>
      <c r="C66" s="13">
        <f>Prezentace!C67</f>
        <v>0</v>
      </c>
      <c r="D66" s="7">
        <f>Prezentace!D67</f>
        <v>0</v>
      </c>
      <c r="E66" s="64"/>
      <c r="F66" s="65"/>
      <c r="G66" s="98"/>
      <c r="H66" s="65"/>
      <c r="I66" s="66"/>
      <c r="J66" s="103"/>
      <c r="K66" s="98"/>
      <c r="L66" s="65"/>
      <c r="M66" s="66"/>
      <c r="N66" s="103"/>
      <c r="O66" s="98"/>
      <c r="P66" s="65"/>
      <c r="Q66" s="66"/>
      <c r="R66" s="103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6"/>
      <c r="AE66" s="68"/>
      <c r="AF66" s="28"/>
      <c r="AG66" s="16" t="str">
        <f t="shared" si="0"/>
        <v>©</v>
      </c>
    </row>
    <row r="67" spans="1:33" ht="15.75" hidden="1">
      <c r="A67" s="52">
        <f>Prezentace!A68</f>
        <v>64</v>
      </c>
      <c r="B67" s="49" t="str">
        <f>Prezentace!B68</f>
        <v>P</v>
      </c>
      <c r="C67" s="13">
        <f>Prezentace!C68</f>
        <v>0</v>
      </c>
      <c r="D67" s="7">
        <f>Prezentace!D68</f>
        <v>0</v>
      </c>
      <c r="E67" s="64"/>
      <c r="F67" s="65"/>
      <c r="G67" s="98"/>
      <c r="H67" s="65"/>
      <c r="I67" s="66"/>
      <c r="J67" s="103"/>
      <c r="K67" s="98"/>
      <c r="L67" s="65"/>
      <c r="M67" s="66"/>
      <c r="N67" s="103"/>
      <c r="O67" s="98"/>
      <c r="P67" s="65"/>
      <c r="Q67" s="66"/>
      <c r="R67" s="103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6"/>
      <c r="AE67" s="68"/>
      <c r="AF67" s="28"/>
      <c r="AG67" s="16" t="str">
        <f t="shared" si="0"/>
        <v>©</v>
      </c>
    </row>
    <row r="68" spans="1:33" ht="15.75" hidden="1">
      <c r="A68" s="52">
        <f>Prezentace!A69</f>
        <v>65</v>
      </c>
      <c r="B68" s="49" t="str">
        <f>Prezentace!B69</f>
        <v>P</v>
      </c>
      <c r="C68" s="13">
        <f>Prezentace!C69</f>
        <v>0</v>
      </c>
      <c r="D68" s="7">
        <f>Prezentace!D69</f>
        <v>0</v>
      </c>
      <c r="E68" s="64"/>
      <c r="F68" s="65"/>
      <c r="G68" s="98"/>
      <c r="H68" s="65"/>
      <c r="I68" s="66"/>
      <c r="J68" s="103"/>
      <c r="K68" s="98"/>
      <c r="L68" s="65"/>
      <c r="M68" s="66"/>
      <c r="N68" s="103"/>
      <c r="O68" s="98"/>
      <c r="P68" s="65"/>
      <c r="Q68" s="66"/>
      <c r="R68" s="103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6"/>
      <c r="AE68" s="68"/>
      <c r="AF68" s="28"/>
      <c r="AG68" s="16" t="str">
        <f t="shared" si="0"/>
        <v>©</v>
      </c>
    </row>
    <row r="69" spans="1:33" ht="15.75" hidden="1">
      <c r="A69" s="52">
        <f>Prezentace!A70</f>
        <v>66</v>
      </c>
      <c r="B69" s="49" t="str">
        <f>Prezentace!B70</f>
        <v>P</v>
      </c>
      <c r="C69" s="13">
        <f>Prezentace!C70</f>
        <v>0</v>
      </c>
      <c r="D69" s="7">
        <f>Prezentace!D70</f>
        <v>0</v>
      </c>
      <c r="E69" s="64"/>
      <c r="F69" s="65"/>
      <c r="G69" s="98"/>
      <c r="H69" s="65"/>
      <c r="I69" s="66"/>
      <c r="J69" s="103"/>
      <c r="K69" s="98"/>
      <c r="L69" s="65"/>
      <c r="M69" s="66"/>
      <c r="N69" s="103"/>
      <c r="O69" s="98"/>
      <c r="P69" s="65"/>
      <c r="Q69" s="66"/>
      <c r="R69" s="103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6"/>
      <c r="AE69" s="68"/>
      <c r="AF69" s="2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52">
        <f>Prezentace!A71</f>
        <v>67</v>
      </c>
      <c r="B70" s="49" t="str">
        <f>Prezentace!B71</f>
        <v>P</v>
      </c>
      <c r="C70" s="13">
        <f>Prezentace!C71</f>
        <v>0</v>
      </c>
      <c r="D70" s="7">
        <f>Prezentace!D71</f>
        <v>0</v>
      </c>
      <c r="E70" s="64"/>
      <c r="F70" s="65"/>
      <c r="G70" s="98"/>
      <c r="H70" s="65"/>
      <c r="I70" s="66"/>
      <c r="J70" s="103"/>
      <c r="K70" s="98"/>
      <c r="L70" s="65"/>
      <c r="M70" s="66"/>
      <c r="N70" s="103"/>
      <c r="O70" s="98"/>
      <c r="P70" s="65"/>
      <c r="Q70" s="66"/>
      <c r="R70" s="103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6"/>
      <c r="AE70" s="68"/>
      <c r="AF70" s="28"/>
      <c r="AG70" s="16" t="str">
        <f t="shared" si="1"/>
        <v>©</v>
      </c>
    </row>
    <row r="71" spans="1:33" ht="15.75" hidden="1">
      <c r="A71" s="52">
        <f>Prezentace!A72</f>
        <v>68</v>
      </c>
      <c r="B71" s="49" t="str">
        <f>Prezentace!B72</f>
        <v>P</v>
      </c>
      <c r="C71" s="13">
        <f>Prezentace!C72</f>
        <v>0</v>
      </c>
      <c r="D71" s="7">
        <f>Prezentace!D72</f>
        <v>0</v>
      </c>
      <c r="E71" s="64"/>
      <c r="F71" s="65"/>
      <c r="G71" s="98"/>
      <c r="H71" s="65"/>
      <c r="I71" s="66"/>
      <c r="J71" s="103"/>
      <c r="K71" s="98"/>
      <c r="L71" s="65"/>
      <c r="M71" s="66"/>
      <c r="N71" s="103"/>
      <c r="O71" s="98"/>
      <c r="P71" s="65"/>
      <c r="Q71" s="66"/>
      <c r="R71" s="103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6"/>
      <c r="AE71" s="68"/>
      <c r="AF71" s="28"/>
      <c r="AG71" s="16" t="str">
        <f t="shared" si="1"/>
        <v>©</v>
      </c>
    </row>
    <row r="72" spans="1:33" ht="15.75" hidden="1">
      <c r="A72" s="52">
        <f>Prezentace!A73</f>
        <v>69</v>
      </c>
      <c r="B72" s="49" t="str">
        <f>Prezentace!B73</f>
        <v>P</v>
      </c>
      <c r="C72" s="13">
        <f>Prezentace!C73</f>
        <v>0</v>
      </c>
      <c r="D72" s="7">
        <f>Prezentace!D73</f>
        <v>0</v>
      </c>
      <c r="E72" s="64"/>
      <c r="F72" s="65"/>
      <c r="G72" s="98"/>
      <c r="H72" s="65"/>
      <c r="I72" s="66"/>
      <c r="J72" s="103"/>
      <c r="K72" s="98"/>
      <c r="L72" s="65"/>
      <c r="M72" s="66"/>
      <c r="N72" s="103"/>
      <c r="O72" s="98"/>
      <c r="P72" s="65"/>
      <c r="Q72" s="66"/>
      <c r="R72" s="103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6"/>
      <c r="AE72" s="68"/>
      <c r="AF72" s="28"/>
      <c r="AG72" s="16" t="str">
        <f t="shared" si="1"/>
        <v>©</v>
      </c>
    </row>
    <row r="73" spans="1:33" ht="15.75" hidden="1">
      <c r="A73" s="52">
        <f>Prezentace!A74</f>
        <v>70</v>
      </c>
      <c r="B73" s="49" t="str">
        <f>Prezentace!B74</f>
        <v>P</v>
      </c>
      <c r="C73" s="13">
        <f>Prezentace!C74</f>
        <v>0</v>
      </c>
      <c r="D73" s="7">
        <f>Prezentace!D74</f>
        <v>0</v>
      </c>
      <c r="E73" s="64"/>
      <c r="F73" s="65"/>
      <c r="G73" s="98"/>
      <c r="H73" s="65"/>
      <c r="I73" s="66"/>
      <c r="J73" s="103"/>
      <c r="K73" s="98"/>
      <c r="L73" s="65"/>
      <c r="M73" s="66"/>
      <c r="N73" s="103"/>
      <c r="O73" s="98"/>
      <c r="P73" s="65"/>
      <c r="Q73" s="66"/>
      <c r="R73" s="103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6"/>
      <c r="AE73" s="68"/>
      <c r="AF73" s="28"/>
      <c r="AG73" s="16" t="str">
        <f t="shared" si="1"/>
        <v>©</v>
      </c>
    </row>
    <row r="74" spans="1:33" ht="15.75" hidden="1">
      <c r="A74" s="52">
        <f>Prezentace!A75</f>
        <v>71</v>
      </c>
      <c r="B74" s="49" t="str">
        <f>Prezentace!B75</f>
        <v>P</v>
      </c>
      <c r="C74" s="13">
        <f>Prezentace!C75</f>
        <v>0</v>
      </c>
      <c r="D74" s="7">
        <f>Prezentace!D75</f>
        <v>0</v>
      </c>
      <c r="E74" s="64"/>
      <c r="F74" s="65"/>
      <c r="G74" s="98"/>
      <c r="H74" s="65"/>
      <c r="I74" s="66"/>
      <c r="J74" s="103"/>
      <c r="K74" s="98"/>
      <c r="L74" s="65"/>
      <c r="M74" s="66"/>
      <c r="N74" s="103"/>
      <c r="O74" s="98"/>
      <c r="P74" s="65"/>
      <c r="Q74" s="66"/>
      <c r="R74" s="103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6"/>
      <c r="AE74" s="68"/>
      <c r="AF74" s="28"/>
      <c r="AG74" s="16" t="str">
        <f t="shared" si="1"/>
        <v>©</v>
      </c>
    </row>
    <row r="75" spans="1:33" ht="15.75" hidden="1">
      <c r="A75" s="52">
        <f>Prezentace!A76</f>
        <v>72</v>
      </c>
      <c r="B75" s="49" t="str">
        <f>Prezentace!B76</f>
        <v>P</v>
      </c>
      <c r="C75" s="13">
        <f>Prezentace!C76</f>
        <v>0</v>
      </c>
      <c r="D75" s="7">
        <f>Prezentace!D76</f>
        <v>0</v>
      </c>
      <c r="E75" s="64"/>
      <c r="F75" s="65"/>
      <c r="G75" s="98"/>
      <c r="H75" s="65"/>
      <c r="I75" s="66"/>
      <c r="J75" s="103"/>
      <c r="K75" s="98"/>
      <c r="L75" s="65"/>
      <c r="M75" s="66"/>
      <c r="N75" s="103"/>
      <c r="O75" s="98"/>
      <c r="P75" s="65"/>
      <c r="Q75" s="66"/>
      <c r="R75" s="103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6"/>
      <c r="AE75" s="68"/>
      <c r="AF75" s="28"/>
      <c r="AG75" s="16" t="str">
        <f t="shared" si="1"/>
        <v>©</v>
      </c>
    </row>
    <row r="76" spans="1:33" ht="15.75" hidden="1">
      <c r="A76" s="52">
        <f>Prezentace!A77</f>
        <v>73</v>
      </c>
      <c r="B76" s="49" t="str">
        <f>Prezentace!B77</f>
        <v>P</v>
      </c>
      <c r="C76" s="13">
        <f>Prezentace!C77</f>
        <v>0</v>
      </c>
      <c r="D76" s="7">
        <f>Prezentace!D77</f>
        <v>0</v>
      </c>
      <c r="E76" s="64"/>
      <c r="F76" s="65"/>
      <c r="G76" s="98"/>
      <c r="H76" s="65"/>
      <c r="I76" s="66"/>
      <c r="J76" s="103"/>
      <c r="K76" s="98"/>
      <c r="L76" s="65"/>
      <c r="M76" s="66"/>
      <c r="N76" s="103"/>
      <c r="O76" s="98"/>
      <c r="P76" s="65"/>
      <c r="Q76" s="66"/>
      <c r="R76" s="103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6"/>
      <c r="AE76" s="68"/>
      <c r="AF76" s="28"/>
      <c r="AG76" s="16" t="str">
        <f t="shared" si="1"/>
        <v>©</v>
      </c>
    </row>
    <row r="77" spans="1:33" ht="15.75" hidden="1">
      <c r="A77" s="52">
        <f>Prezentace!A78</f>
        <v>74</v>
      </c>
      <c r="B77" s="49" t="str">
        <f>Prezentace!B78</f>
        <v>P</v>
      </c>
      <c r="C77" s="13">
        <f>Prezentace!C78</f>
        <v>0</v>
      </c>
      <c r="D77" s="7">
        <f>Prezentace!D78</f>
        <v>0</v>
      </c>
      <c r="E77" s="64"/>
      <c r="F77" s="65"/>
      <c r="G77" s="98"/>
      <c r="H77" s="65"/>
      <c r="I77" s="66"/>
      <c r="J77" s="103"/>
      <c r="K77" s="98"/>
      <c r="L77" s="65"/>
      <c r="M77" s="66"/>
      <c r="N77" s="103"/>
      <c r="O77" s="98"/>
      <c r="P77" s="65"/>
      <c r="Q77" s="66"/>
      <c r="R77" s="103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6"/>
      <c r="AE77" s="68"/>
      <c r="AF77" s="28"/>
      <c r="AG77" s="16" t="str">
        <f t="shared" si="1"/>
        <v>©</v>
      </c>
    </row>
    <row r="78" spans="1:33" ht="15.75" hidden="1">
      <c r="A78" s="52">
        <f>Prezentace!A79</f>
        <v>75</v>
      </c>
      <c r="B78" s="49" t="str">
        <f>Prezentace!B79</f>
        <v>P</v>
      </c>
      <c r="C78" s="13">
        <f>Prezentace!C79</f>
        <v>0</v>
      </c>
      <c r="D78" s="7">
        <f>Prezentace!D79</f>
        <v>0</v>
      </c>
      <c r="E78" s="64"/>
      <c r="F78" s="65"/>
      <c r="G78" s="98"/>
      <c r="H78" s="65"/>
      <c r="I78" s="66"/>
      <c r="J78" s="103"/>
      <c r="K78" s="98"/>
      <c r="L78" s="65"/>
      <c r="M78" s="66"/>
      <c r="N78" s="103"/>
      <c r="O78" s="98"/>
      <c r="P78" s="65"/>
      <c r="Q78" s="66"/>
      <c r="R78" s="103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6"/>
      <c r="AE78" s="68"/>
      <c r="AF78" s="28"/>
      <c r="AG78" s="16" t="str">
        <f t="shared" si="1"/>
        <v>©</v>
      </c>
    </row>
    <row r="79" spans="1:33" ht="15.75" hidden="1">
      <c r="A79" s="52">
        <f>Prezentace!A80</f>
        <v>76</v>
      </c>
      <c r="B79" s="49" t="str">
        <f>Prezentace!B80</f>
        <v>P</v>
      </c>
      <c r="C79" s="13">
        <f>Prezentace!C80</f>
        <v>0</v>
      </c>
      <c r="D79" s="7">
        <f>Prezentace!D80</f>
        <v>0</v>
      </c>
      <c r="E79" s="64"/>
      <c r="F79" s="65"/>
      <c r="G79" s="98"/>
      <c r="H79" s="65"/>
      <c r="I79" s="66"/>
      <c r="J79" s="103"/>
      <c r="K79" s="98"/>
      <c r="L79" s="65"/>
      <c r="M79" s="66"/>
      <c r="N79" s="103"/>
      <c r="O79" s="98"/>
      <c r="P79" s="65"/>
      <c r="Q79" s="66"/>
      <c r="R79" s="103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6"/>
      <c r="AE79" s="68"/>
      <c r="AF79" s="28"/>
      <c r="AG79" s="16" t="str">
        <f t="shared" si="1"/>
        <v>©</v>
      </c>
    </row>
    <row r="80" spans="1:33" ht="15.75" hidden="1">
      <c r="A80" s="52">
        <f>Prezentace!A81</f>
        <v>77</v>
      </c>
      <c r="B80" s="49" t="str">
        <f>Prezentace!B81</f>
        <v>P</v>
      </c>
      <c r="C80" s="13">
        <f>Prezentace!C81</f>
        <v>0</v>
      </c>
      <c r="D80" s="7">
        <f>Prezentace!D81</f>
        <v>0</v>
      </c>
      <c r="E80" s="64"/>
      <c r="F80" s="65"/>
      <c r="G80" s="98"/>
      <c r="H80" s="65"/>
      <c r="I80" s="66"/>
      <c r="J80" s="103"/>
      <c r="K80" s="98"/>
      <c r="L80" s="65"/>
      <c r="M80" s="66"/>
      <c r="N80" s="103"/>
      <c r="O80" s="98"/>
      <c r="P80" s="65"/>
      <c r="Q80" s="66"/>
      <c r="R80" s="103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6"/>
      <c r="AE80" s="68"/>
      <c r="AF80" s="28"/>
      <c r="AG80" s="16" t="str">
        <f t="shared" si="1"/>
        <v>©</v>
      </c>
    </row>
    <row r="81" spans="1:33" ht="15.75" hidden="1">
      <c r="A81" s="52">
        <f>Prezentace!A82</f>
        <v>78</v>
      </c>
      <c r="B81" s="49" t="str">
        <f>Prezentace!B82</f>
        <v>P</v>
      </c>
      <c r="C81" s="13">
        <f>Prezentace!C82</f>
        <v>0</v>
      </c>
      <c r="D81" s="7">
        <f>Prezentace!D82</f>
        <v>0</v>
      </c>
      <c r="E81" s="64"/>
      <c r="F81" s="65"/>
      <c r="G81" s="98"/>
      <c r="H81" s="65"/>
      <c r="I81" s="66"/>
      <c r="J81" s="103"/>
      <c r="K81" s="98"/>
      <c r="L81" s="65"/>
      <c r="M81" s="66"/>
      <c r="N81" s="103"/>
      <c r="O81" s="98"/>
      <c r="P81" s="65"/>
      <c r="Q81" s="66"/>
      <c r="R81" s="103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6"/>
      <c r="AE81" s="68"/>
      <c r="AF81" s="28"/>
      <c r="AG81" s="16" t="str">
        <f t="shared" si="1"/>
        <v>©</v>
      </c>
    </row>
    <row r="82" spans="1:33" ht="15.75" hidden="1">
      <c r="A82" s="52">
        <f>Prezentace!A83</f>
        <v>79</v>
      </c>
      <c r="B82" s="49" t="str">
        <f>Prezentace!B83</f>
        <v>P</v>
      </c>
      <c r="C82" s="13">
        <f>Prezentace!C83</f>
        <v>0</v>
      </c>
      <c r="D82" s="7">
        <f>Prezentace!D83</f>
        <v>0</v>
      </c>
      <c r="E82" s="64"/>
      <c r="F82" s="65"/>
      <c r="G82" s="98"/>
      <c r="H82" s="65"/>
      <c r="I82" s="66"/>
      <c r="J82" s="103"/>
      <c r="K82" s="98"/>
      <c r="L82" s="65"/>
      <c r="M82" s="66"/>
      <c r="N82" s="103"/>
      <c r="O82" s="98"/>
      <c r="P82" s="65"/>
      <c r="Q82" s="66"/>
      <c r="R82" s="103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6"/>
      <c r="AE82" s="68"/>
      <c r="AF82" s="28"/>
      <c r="AG82" s="16" t="str">
        <f t="shared" si="1"/>
        <v>©</v>
      </c>
    </row>
    <row r="83" spans="1:33" ht="16.5" hidden="1" thickBot="1">
      <c r="A83" s="53">
        <f>Prezentace!A84</f>
        <v>80</v>
      </c>
      <c r="B83" s="50" t="str">
        <f>Prezentace!B84</f>
        <v>P</v>
      </c>
      <c r="C83" s="14">
        <f>Prezentace!C84</f>
        <v>0</v>
      </c>
      <c r="D83" s="8">
        <f>Prezentace!D84</f>
        <v>0</v>
      </c>
      <c r="E83" s="70"/>
      <c r="F83" s="71"/>
      <c r="G83" s="100"/>
      <c r="H83" s="71"/>
      <c r="I83" s="72"/>
      <c r="J83" s="105"/>
      <c r="K83" s="100"/>
      <c r="L83" s="71"/>
      <c r="M83" s="72"/>
      <c r="N83" s="105"/>
      <c r="O83" s="100"/>
      <c r="P83" s="71"/>
      <c r="Q83" s="72"/>
      <c r="R83" s="105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2"/>
      <c r="AE83" s="74"/>
      <c r="AF83" s="29"/>
      <c r="AG83" s="17" t="str">
        <f t="shared" si="1"/>
        <v>©</v>
      </c>
    </row>
  </sheetData>
  <sheetProtection sheet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D3" sqref="D1:AI16384"/>
      <selection pane="bottomLeft"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30" width="3.75390625" style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61" t="s">
        <v>237</v>
      </c>
      <c r="D1" s="161"/>
      <c r="E1" s="161"/>
      <c r="F1" s="161"/>
      <c r="G1" s="161"/>
    </row>
    <row r="2" spans="3:33" ht="13.5" thickBot="1">
      <c r="C2" s="1" t="s">
        <v>269</v>
      </c>
      <c r="AG2" s="1">
        <f>(COUNTIF(AG4:AG83,"nebyl"))</f>
        <v>57</v>
      </c>
    </row>
    <row r="3" spans="3:33" ht="16.5" thickBot="1">
      <c r="C3" s="2"/>
      <c r="D3" s="2"/>
      <c r="E3" s="3" t="s">
        <v>39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81">
        <v>25</v>
      </c>
      <c r="AE3" s="82" t="s">
        <v>233</v>
      </c>
      <c r="AF3" s="30" t="s">
        <v>25</v>
      </c>
      <c r="AG3" s="30" t="s">
        <v>20</v>
      </c>
    </row>
    <row r="4" spans="1:33" ht="15.75">
      <c r="A4" s="51">
        <f>Prezentace!A5</f>
        <v>1</v>
      </c>
      <c r="B4" s="48" t="str">
        <f>Prezentace!B5</f>
        <v>P</v>
      </c>
      <c r="C4" s="12" t="str">
        <f>Prezentace!C5</f>
        <v>Adensam</v>
      </c>
      <c r="D4" s="90" t="str">
        <f>Prezentace!D5</f>
        <v>Martin</v>
      </c>
      <c r="E4" s="83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  <c r="AE4" s="87"/>
      <c r="AF4" s="88"/>
      <c r="AG4" s="89" t="str">
        <f>IF(C4=0,"©",IF(COUNTA(E4:AD4)=0,"nebyl",IF((SUM(E4:AE4)-AF4)&lt;0,"minus",(SUM(E4:AE4)-AF4))))</f>
        <v>nebyl</v>
      </c>
    </row>
    <row r="5" spans="1:33" ht="15.75">
      <c r="A5" s="52">
        <f>Prezentace!A6</f>
        <v>2</v>
      </c>
      <c r="B5" s="49" t="str">
        <f>Prezentace!B6</f>
        <v>R</v>
      </c>
      <c r="C5" s="13" t="str">
        <f>Prezentace!C6</f>
        <v>Adensam</v>
      </c>
      <c r="D5" s="91" t="str">
        <f>Prezentace!D6</f>
        <v>Martin</v>
      </c>
      <c r="E5" s="64"/>
      <c r="F5" s="65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6"/>
      <c r="AE5" s="68"/>
      <c r="AF5" s="28"/>
      <c r="AG5" s="16" t="str">
        <f aca="true" t="shared" si="0" ref="AG5:AG68">IF(C5=0,"©",IF(COUNTA(E5:AD5)=0,"nebyl",IF((SUM(E5:AE5)-AF5)&lt;0,"minus",(SUM(E5:AE5)-AF5))))</f>
        <v>nebyl</v>
      </c>
    </row>
    <row r="6" spans="1:33" ht="15.75">
      <c r="A6" s="52">
        <f>Prezentace!A7</f>
        <v>3</v>
      </c>
      <c r="B6" s="49" t="str">
        <f>Prezentace!B7</f>
        <v>P</v>
      </c>
      <c r="C6" s="13" t="str">
        <f>Prezentace!C7</f>
        <v>Bečvář</v>
      </c>
      <c r="D6" s="91" t="str">
        <f>Prezentace!D7</f>
        <v>Josef</v>
      </c>
      <c r="E6" s="64"/>
      <c r="F6" s="65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6"/>
      <c r="AE6" s="68"/>
      <c r="AF6" s="28"/>
      <c r="AG6" s="16" t="str">
        <f t="shared" si="0"/>
        <v>nebyl</v>
      </c>
    </row>
    <row r="7" spans="1:33" ht="15.75">
      <c r="A7" s="52">
        <f>Prezentace!A8</f>
        <v>4</v>
      </c>
      <c r="B7" s="49" t="str">
        <f>Prezentace!B8</f>
        <v>P</v>
      </c>
      <c r="C7" s="13" t="str">
        <f>Prezentace!C8</f>
        <v>Bouda</v>
      </c>
      <c r="D7" s="91" t="str">
        <f>Prezentace!D8</f>
        <v>Lukáš</v>
      </c>
      <c r="E7" s="64"/>
      <c r="F7" s="65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6"/>
      <c r="AE7" s="68"/>
      <c r="AF7" s="28"/>
      <c r="AG7" s="16" t="str">
        <f t="shared" si="0"/>
        <v>nebyl</v>
      </c>
    </row>
    <row r="8" spans="1:33" ht="15.75">
      <c r="A8" s="52">
        <f>Prezentace!A9</f>
        <v>5</v>
      </c>
      <c r="B8" s="49" t="str">
        <f>Prezentace!B9</f>
        <v>P</v>
      </c>
      <c r="C8" s="13" t="str">
        <f>Prezentace!C9</f>
        <v>Brejžek</v>
      </c>
      <c r="D8" s="91" t="str">
        <f>Prezentace!D9</f>
        <v>Vojtěch</v>
      </c>
      <c r="E8" s="64"/>
      <c r="F8" s="65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6"/>
      <c r="AE8" s="68"/>
      <c r="AF8" s="28"/>
      <c r="AG8" s="16" t="str">
        <f t="shared" si="0"/>
        <v>nebyl</v>
      </c>
    </row>
    <row r="9" spans="1:33" ht="15.75">
      <c r="A9" s="52">
        <f>Prezentace!A10</f>
        <v>6</v>
      </c>
      <c r="B9" s="49" t="str">
        <f>Prezentace!B10</f>
        <v>P</v>
      </c>
      <c r="C9" s="13" t="str">
        <f>Prezentace!C10</f>
        <v>Bűrgermeister</v>
      </c>
      <c r="D9" s="91" t="str">
        <f>Prezentace!D10</f>
        <v>Martin</v>
      </c>
      <c r="E9" s="64"/>
      <c r="F9" s="65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6"/>
      <c r="AE9" s="68"/>
      <c r="AF9" s="28"/>
      <c r="AG9" s="16" t="str">
        <f t="shared" si="0"/>
        <v>nebyl</v>
      </c>
    </row>
    <row r="10" spans="1:33" ht="15.75">
      <c r="A10" s="52">
        <f>Prezentace!A11</f>
        <v>7</v>
      </c>
      <c r="B10" s="49" t="str">
        <f>Prezentace!B11</f>
        <v>P</v>
      </c>
      <c r="C10" s="13" t="str">
        <f>Prezentace!C11</f>
        <v>Čekal</v>
      </c>
      <c r="D10" s="91" t="str">
        <f>Prezentace!D11</f>
        <v>Josef</v>
      </c>
      <c r="E10" s="64"/>
      <c r="F10" s="65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  <c r="AE10" s="68"/>
      <c r="AF10" s="28"/>
      <c r="AG10" s="16" t="str">
        <f t="shared" si="0"/>
        <v>nebyl</v>
      </c>
    </row>
    <row r="11" spans="1:33" ht="15.75">
      <c r="A11" s="52">
        <f>Prezentace!A12</f>
        <v>8</v>
      </c>
      <c r="B11" s="49" t="str">
        <f>Prezentace!B12</f>
        <v>P</v>
      </c>
      <c r="C11" s="13" t="str">
        <f>Prezentace!C12</f>
        <v>Červenka</v>
      </c>
      <c r="D11" s="91" t="str">
        <f>Prezentace!D12</f>
        <v>Pavel</v>
      </c>
      <c r="E11" s="64"/>
      <c r="F11" s="65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6"/>
      <c r="AE11" s="68"/>
      <c r="AF11" s="28"/>
      <c r="AG11" s="16" t="str">
        <f t="shared" si="0"/>
        <v>nebyl</v>
      </c>
    </row>
    <row r="12" spans="1:33" ht="15.75">
      <c r="A12" s="52">
        <f>Prezentace!A13</f>
        <v>9</v>
      </c>
      <c r="B12" s="49" t="str">
        <f>Prezentace!B13</f>
        <v>R</v>
      </c>
      <c r="C12" s="13" t="str">
        <f>Prezentace!C13</f>
        <v>Červenka</v>
      </c>
      <c r="D12" s="91" t="str">
        <f>Prezentace!D13</f>
        <v>Pavel</v>
      </c>
      <c r="E12" s="64"/>
      <c r="F12" s="65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6"/>
      <c r="AE12" s="68"/>
      <c r="AF12" s="28"/>
      <c r="AG12" s="16" t="str">
        <f t="shared" si="0"/>
        <v>nebyl</v>
      </c>
    </row>
    <row r="13" spans="1:33" ht="15.75">
      <c r="A13" s="52">
        <f>Prezentace!A14</f>
        <v>10</v>
      </c>
      <c r="B13" s="49" t="str">
        <f>Prezentace!B14</f>
        <v>P</v>
      </c>
      <c r="C13" s="13" t="str">
        <f>Prezentace!C14</f>
        <v>Diče</v>
      </c>
      <c r="D13" s="91" t="str">
        <f>Prezentace!D14</f>
        <v>Michal</v>
      </c>
      <c r="E13" s="64"/>
      <c r="F13" s="65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6"/>
      <c r="AE13" s="68"/>
      <c r="AF13" s="28"/>
      <c r="AG13" s="16" t="str">
        <f t="shared" si="0"/>
        <v>nebyl</v>
      </c>
    </row>
    <row r="14" spans="1:33" ht="15.75">
      <c r="A14" s="52">
        <f>Prezentace!A15</f>
        <v>11</v>
      </c>
      <c r="B14" s="49" t="str">
        <f>Prezentace!B15</f>
        <v>P</v>
      </c>
      <c r="C14" s="13" t="str">
        <f>Prezentace!C15</f>
        <v>Fiala</v>
      </c>
      <c r="D14" s="91" t="str">
        <f>Prezentace!D15</f>
        <v>Miroslav</v>
      </c>
      <c r="E14" s="64"/>
      <c r="F14" s="65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6"/>
      <c r="AE14" s="68"/>
      <c r="AF14" s="28"/>
      <c r="AG14" s="16" t="str">
        <f t="shared" si="0"/>
        <v>nebyl</v>
      </c>
    </row>
    <row r="15" spans="1:33" ht="15.75">
      <c r="A15" s="52">
        <f>Prezentace!A16</f>
        <v>12</v>
      </c>
      <c r="B15" s="49" t="str">
        <f>Prezentace!B16</f>
        <v>P</v>
      </c>
      <c r="C15" s="13" t="str">
        <f>Prezentace!C16</f>
        <v>Florián</v>
      </c>
      <c r="D15" s="91" t="str">
        <f>Prezentace!D16</f>
        <v>Petr</v>
      </c>
      <c r="E15" s="64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68"/>
      <c r="AF15" s="28"/>
      <c r="AG15" s="16" t="str">
        <f t="shared" si="0"/>
        <v>nebyl</v>
      </c>
    </row>
    <row r="16" spans="1:33" ht="15.75">
      <c r="A16" s="52">
        <f>Prezentace!A17</f>
        <v>13</v>
      </c>
      <c r="B16" s="49" t="str">
        <f>Prezentace!B17</f>
        <v>P</v>
      </c>
      <c r="C16" s="13" t="str">
        <f>Prezentace!C17</f>
        <v>Fuksa</v>
      </c>
      <c r="D16" s="91" t="str">
        <f>Prezentace!D17</f>
        <v>Viktor</v>
      </c>
      <c r="E16" s="64"/>
      <c r="F16" s="65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6"/>
      <c r="AE16" s="68"/>
      <c r="AF16" s="28"/>
      <c r="AG16" s="16" t="str">
        <f t="shared" si="0"/>
        <v>nebyl</v>
      </c>
    </row>
    <row r="17" spans="1:33" ht="15.75">
      <c r="A17" s="52">
        <f>Prezentace!A18</f>
        <v>14</v>
      </c>
      <c r="B17" s="49" t="str">
        <f>Prezentace!B18</f>
        <v>P</v>
      </c>
      <c r="C17" s="13" t="str">
        <f>Prezentace!C18</f>
        <v>Herceg</v>
      </c>
      <c r="D17" s="91" t="str">
        <f>Prezentace!D18</f>
        <v>Bohumil</v>
      </c>
      <c r="E17" s="64"/>
      <c r="F17" s="65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6"/>
      <c r="AE17" s="68"/>
      <c r="AF17" s="28"/>
      <c r="AG17" s="16" t="str">
        <f t="shared" si="0"/>
        <v>nebyl</v>
      </c>
    </row>
    <row r="18" spans="1:33" ht="15.75">
      <c r="A18" s="52">
        <f>Prezentace!A19</f>
        <v>15</v>
      </c>
      <c r="B18" s="49" t="str">
        <f>Prezentace!B19</f>
        <v>P</v>
      </c>
      <c r="C18" s="13" t="str">
        <f>Prezentace!C19</f>
        <v>Jíra</v>
      </c>
      <c r="D18" s="91" t="str">
        <f>Prezentace!D19</f>
        <v>František</v>
      </c>
      <c r="E18" s="64"/>
      <c r="F18" s="65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6"/>
      <c r="AE18" s="68"/>
      <c r="AF18" s="28"/>
      <c r="AG18" s="16" t="str">
        <f t="shared" si="0"/>
        <v>nebyl</v>
      </c>
    </row>
    <row r="19" spans="1:33" ht="15.75">
      <c r="A19" s="52">
        <f>Prezentace!A20</f>
        <v>16</v>
      </c>
      <c r="B19" s="49" t="str">
        <f>Prezentace!B20</f>
        <v>P</v>
      </c>
      <c r="C19" s="13" t="str">
        <f>Prezentace!C20</f>
        <v>Jungwirth</v>
      </c>
      <c r="D19" s="91" t="str">
        <f>Prezentace!D20</f>
        <v>Jan</v>
      </c>
      <c r="E19" s="64"/>
      <c r="F19" s="65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6"/>
      <c r="AE19" s="68"/>
      <c r="AF19" s="28"/>
      <c r="AG19" s="16" t="str">
        <f t="shared" si="0"/>
        <v>nebyl</v>
      </c>
    </row>
    <row r="20" spans="1:33" ht="15.75">
      <c r="A20" s="52">
        <f>Prezentace!A21</f>
        <v>17</v>
      </c>
      <c r="B20" s="49" t="str">
        <f>Prezentace!B21</f>
        <v>P</v>
      </c>
      <c r="C20" s="13" t="str">
        <f>Prezentace!C21</f>
        <v>Kališ</v>
      </c>
      <c r="D20" s="91" t="str">
        <f>Prezentace!D21</f>
        <v>Petr</v>
      </c>
      <c r="E20" s="64"/>
      <c r="F20" s="65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6"/>
      <c r="AE20" s="68"/>
      <c r="AF20" s="28"/>
      <c r="AG20" s="16" t="str">
        <f t="shared" si="0"/>
        <v>nebyl</v>
      </c>
    </row>
    <row r="21" spans="1:33" ht="15.75">
      <c r="A21" s="52">
        <f>Prezentace!A22</f>
        <v>18</v>
      </c>
      <c r="B21" s="49" t="str">
        <f>Prezentace!B22</f>
        <v>R</v>
      </c>
      <c r="C21" s="13" t="str">
        <f>Prezentace!C22</f>
        <v>Kališ</v>
      </c>
      <c r="D21" s="91" t="str">
        <f>Prezentace!D22</f>
        <v>Petr</v>
      </c>
      <c r="E21" s="64"/>
      <c r="F21" s="65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6"/>
      <c r="AE21" s="68"/>
      <c r="AF21" s="28"/>
      <c r="AG21" s="16" t="str">
        <f t="shared" si="0"/>
        <v>nebyl</v>
      </c>
    </row>
    <row r="22" spans="1:33" ht="15.75">
      <c r="A22" s="52">
        <f>Prezentace!A23</f>
        <v>19</v>
      </c>
      <c r="B22" s="49" t="str">
        <f>Prezentace!B23</f>
        <v>P</v>
      </c>
      <c r="C22" s="13" t="str">
        <f>Prezentace!C23</f>
        <v>Kejř</v>
      </c>
      <c r="D22" s="91" t="str">
        <f>Prezentace!D23</f>
        <v>Karel</v>
      </c>
      <c r="E22" s="64"/>
      <c r="F22" s="65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6"/>
      <c r="AE22" s="68"/>
      <c r="AF22" s="28"/>
      <c r="AG22" s="16" t="str">
        <f t="shared" si="0"/>
        <v>nebyl</v>
      </c>
    </row>
    <row r="23" spans="1:33" ht="15.75">
      <c r="A23" s="52">
        <f>Prezentace!A24</f>
        <v>20</v>
      </c>
      <c r="B23" s="49" t="str">
        <f>Prezentace!B24</f>
        <v>P</v>
      </c>
      <c r="C23" s="13" t="str">
        <f>Prezentace!C24</f>
        <v>Klíma</v>
      </c>
      <c r="D23" s="91" t="str">
        <f>Prezentace!D24</f>
        <v>Jan</v>
      </c>
      <c r="E23" s="64"/>
      <c r="F23" s="65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6"/>
      <c r="AE23" s="68"/>
      <c r="AF23" s="28"/>
      <c r="AG23" s="16" t="str">
        <f t="shared" si="0"/>
        <v>nebyl</v>
      </c>
    </row>
    <row r="24" spans="1:33" ht="15.75">
      <c r="A24" s="52">
        <f>Prezentace!A25</f>
        <v>21</v>
      </c>
      <c r="B24" s="49" t="str">
        <f>Prezentace!B25</f>
        <v>P</v>
      </c>
      <c r="C24" s="13" t="str">
        <f>Prezentace!C25</f>
        <v>Kotrouš</v>
      </c>
      <c r="D24" s="91" t="str">
        <f>Prezentace!D25</f>
        <v>Pavel</v>
      </c>
      <c r="E24" s="64"/>
      <c r="F24" s="65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6"/>
      <c r="AE24" s="68"/>
      <c r="AF24" s="28"/>
      <c r="AG24" s="16" t="str">
        <f t="shared" si="0"/>
        <v>nebyl</v>
      </c>
    </row>
    <row r="25" spans="1:33" ht="15.75">
      <c r="A25" s="52">
        <f>Prezentace!A26</f>
        <v>22</v>
      </c>
      <c r="B25" s="49" t="str">
        <f>Prezentace!B26</f>
        <v>R</v>
      </c>
      <c r="C25" s="13" t="str">
        <f>Prezentace!C26</f>
        <v>Kotrouš</v>
      </c>
      <c r="D25" s="91" t="str">
        <f>Prezentace!D26</f>
        <v>Pavel</v>
      </c>
      <c r="E25" s="64"/>
      <c r="F25" s="65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6"/>
      <c r="AE25" s="68"/>
      <c r="AF25" s="28"/>
      <c r="AG25" s="16" t="str">
        <f t="shared" si="0"/>
        <v>nebyl</v>
      </c>
    </row>
    <row r="26" spans="1:33" ht="15.75">
      <c r="A26" s="52">
        <f>Prezentace!A27</f>
        <v>23</v>
      </c>
      <c r="B26" s="49" t="str">
        <f>Prezentace!B27</f>
        <v>P</v>
      </c>
      <c r="C26" s="13" t="str">
        <f>Prezentace!C27</f>
        <v>Kraus</v>
      </c>
      <c r="D26" s="91" t="str">
        <f>Prezentace!D27</f>
        <v>Michal</v>
      </c>
      <c r="E26" s="64"/>
      <c r="F26" s="6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6"/>
      <c r="AE26" s="68"/>
      <c r="AF26" s="28"/>
      <c r="AG26" s="16" t="str">
        <f t="shared" si="0"/>
        <v>nebyl</v>
      </c>
    </row>
    <row r="27" spans="1:33" ht="15.75">
      <c r="A27" s="52">
        <f>Prezentace!A28</f>
        <v>24</v>
      </c>
      <c r="B27" s="49" t="str">
        <f>Prezentace!B28</f>
        <v>R</v>
      </c>
      <c r="C27" s="13" t="str">
        <f>Prezentace!C28</f>
        <v>Kraus</v>
      </c>
      <c r="D27" s="91" t="str">
        <f>Prezentace!D28</f>
        <v>Michal</v>
      </c>
      <c r="E27" s="64"/>
      <c r="F27" s="65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6"/>
      <c r="AE27" s="68"/>
      <c r="AF27" s="28"/>
      <c r="AG27" s="16" t="str">
        <f t="shared" si="0"/>
        <v>nebyl</v>
      </c>
    </row>
    <row r="28" spans="1:33" ht="15.75">
      <c r="A28" s="52">
        <f>Prezentace!A29</f>
        <v>25</v>
      </c>
      <c r="B28" s="49" t="str">
        <f>Prezentace!B29</f>
        <v>P</v>
      </c>
      <c r="C28" s="13" t="str">
        <f>Prezentace!C29</f>
        <v>Kraus</v>
      </c>
      <c r="D28" s="91" t="str">
        <f>Prezentace!D29</f>
        <v>Milan</v>
      </c>
      <c r="E28" s="64"/>
      <c r="F28" s="65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6"/>
      <c r="AE28" s="68"/>
      <c r="AF28" s="28"/>
      <c r="AG28" s="16" t="str">
        <f t="shared" si="0"/>
        <v>nebyl</v>
      </c>
    </row>
    <row r="29" spans="1:33" ht="15.75">
      <c r="A29" s="52">
        <f>Prezentace!A30</f>
        <v>26</v>
      </c>
      <c r="B29" s="49" t="str">
        <f>Prezentace!B30</f>
        <v>R</v>
      </c>
      <c r="C29" s="13" t="str">
        <f>Prezentace!C30</f>
        <v>Kraus</v>
      </c>
      <c r="D29" s="91" t="str">
        <f>Prezentace!D30</f>
        <v>Milan</v>
      </c>
      <c r="E29" s="64"/>
      <c r="F29" s="65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6"/>
      <c r="AE29" s="68"/>
      <c r="AF29" s="28"/>
      <c r="AG29" s="16" t="str">
        <f t="shared" si="0"/>
        <v>nebyl</v>
      </c>
    </row>
    <row r="30" spans="1:33" ht="15.75">
      <c r="A30" s="52">
        <f>Prezentace!A31</f>
        <v>27</v>
      </c>
      <c r="B30" s="49" t="str">
        <f>Prezentace!B31</f>
        <v>P</v>
      </c>
      <c r="C30" s="13" t="str">
        <f>Prezentace!C31</f>
        <v>Kraus ml.</v>
      </c>
      <c r="D30" s="91" t="str">
        <f>Prezentace!D31</f>
        <v>Milan</v>
      </c>
      <c r="E30" s="64"/>
      <c r="F30" s="65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6"/>
      <c r="AE30" s="68"/>
      <c r="AF30" s="28"/>
      <c r="AG30" s="16" t="str">
        <f t="shared" si="0"/>
        <v>nebyl</v>
      </c>
    </row>
    <row r="31" spans="1:33" ht="15.75">
      <c r="A31" s="52">
        <f>Prezentace!A32</f>
        <v>28</v>
      </c>
      <c r="B31" s="49" t="str">
        <f>Prezentace!B32</f>
        <v>P</v>
      </c>
      <c r="C31" s="13" t="str">
        <f>Prezentace!C32</f>
        <v>Majer</v>
      </c>
      <c r="D31" s="91" t="str">
        <f>Prezentace!D32</f>
        <v>Oldřich</v>
      </c>
      <c r="E31" s="64"/>
      <c r="F31" s="65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6"/>
      <c r="AE31" s="68"/>
      <c r="AF31" s="28"/>
      <c r="AG31" s="16" t="str">
        <f t="shared" si="0"/>
        <v>nebyl</v>
      </c>
    </row>
    <row r="32" spans="1:33" ht="15.75">
      <c r="A32" s="52">
        <f>Prezentace!A33</f>
        <v>29</v>
      </c>
      <c r="B32" s="49" t="str">
        <f>Prezentace!B33</f>
        <v>R</v>
      </c>
      <c r="C32" s="13" t="str">
        <f>Prezentace!C33</f>
        <v>Majer</v>
      </c>
      <c r="D32" s="91" t="str">
        <f>Prezentace!D33</f>
        <v>Oldřich</v>
      </c>
      <c r="E32" s="64"/>
      <c r="F32" s="65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6"/>
      <c r="AE32" s="68"/>
      <c r="AF32" s="28"/>
      <c r="AG32" s="16" t="str">
        <f t="shared" si="0"/>
        <v>nebyl</v>
      </c>
    </row>
    <row r="33" spans="1:33" ht="15.75">
      <c r="A33" s="52">
        <f>Prezentace!A34</f>
        <v>30</v>
      </c>
      <c r="B33" s="49" t="str">
        <f>Prezentace!B34</f>
        <v>P</v>
      </c>
      <c r="C33" s="13" t="str">
        <f>Prezentace!C34</f>
        <v>Nepodal</v>
      </c>
      <c r="D33" s="91" t="str">
        <f>Prezentace!D34</f>
        <v>Michal</v>
      </c>
      <c r="E33" s="64"/>
      <c r="F33" s="65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6"/>
      <c r="AE33" s="68"/>
      <c r="AF33" s="28"/>
      <c r="AG33" s="16" t="str">
        <f t="shared" si="0"/>
        <v>nebyl</v>
      </c>
    </row>
    <row r="34" spans="1:33" ht="15.75">
      <c r="A34" s="52">
        <f>Prezentace!A35</f>
        <v>31</v>
      </c>
      <c r="B34" s="49" t="str">
        <f>Prezentace!B35</f>
        <v>P</v>
      </c>
      <c r="C34" s="13" t="str">
        <f>Prezentace!C35</f>
        <v>Pavelka</v>
      </c>
      <c r="D34" s="91" t="str">
        <f>Prezentace!D35</f>
        <v>Ivan</v>
      </c>
      <c r="E34" s="64"/>
      <c r="F34" s="65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6"/>
      <c r="AE34" s="68"/>
      <c r="AF34" s="28"/>
      <c r="AG34" s="16" t="str">
        <f t="shared" si="0"/>
        <v>nebyl</v>
      </c>
    </row>
    <row r="35" spans="1:33" ht="15.75">
      <c r="A35" s="52">
        <f>Prezentace!A36</f>
        <v>32</v>
      </c>
      <c r="B35" s="49" t="str">
        <f>Prezentace!B36</f>
        <v>R</v>
      </c>
      <c r="C35" s="13" t="str">
        <f>Prezentace!C36</f>
        <v>Pavelka</v>
      </c>
      <c r="D35" s="91" t="str">
        <f>Prezentace!D36</f>
        <v>Ivan</v>
      </c>
      <c r="E35" s="64"/>
      <c r="F35" s="65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6"/>
      <c r="AE35" s="68"/>
      <c r="AF35" s="28"/>
      <c r="AG35" s="16" t="str">
        <f t="shared" si="0"/>
        <v>nebyl</v>
      </c>
    </row>
    <row r="36" spans="1:33" ht="15.75">
      <c r="A36" s="52">
        <f>Prezentace!A37</f>
        <v>33</v>
      </c>
      <c r="B36" s="49" t="str">
        <f>Prezentace!B37</f>
        <v>P</v>
      </c>
      <c r="C36" s="13" t="str">
        <f>Prezentace!C37</f>
        <v>Pechová</v>
      </c>
      <c r="D36" s="91" t="str">
        <f>Prezentace!D37</f>
        <v>Hana</v>
      </c>
      <c r="E36" s="64"/>
      <c r="F36" s="65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6"/>
      <c r="AE36" s="68"/>
      <c r="AF36" s="28"/>
      <c r="AG36" s="16" t="str">
        <f t="shared" si="0"/>
        <v>nebyl</v>
      </c>
    </row>
    <row r="37" spans="1:33" ht="15.75">
      <c r="A37" s="52">
        <f>Prezentace!A38</f>
        <v>34</v>
      </c>
      <c r="B37" s="49" t="str">
        <f>Prezentace!B38</f>
        <v>P</v>
      </c>
      <c r="C37" s="13" t="str">
        <f>Prezentace!C38</f>
        <v>Pětivlas</v>
      </c>
      <c r="D37" s="91" t="str">
        <f>Prezentace!D38</f>
        <v>David</v>
      </c>
      <c r="E37" s="64"/>
      <c r="F37" s="65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6"/>
      <c r="AE37" s="68"/>
      <c r="AF37" s="28"/>
      <c r="AG37" s="16" t="str">
        <f t="shared" si="0"/>
        <v>nebyl</v>
      </c>
    </row>
    <row r="38" spans="1:33" ht="15.75">
      <c r="A38" s="52">
        <f>Prezentace!A39</f>
        <v>35</v>
      </c>
      <c r="B38" s="49" t="str">
        <f>Prezentace!B39</f>
        <v>P</v>
      </c>
      <c r="C38" s="13" t="str">
        <f>Prezentace!C39</f>
        <v>Rendl</v>
      </c>
      <c r="D38" s="91" t="str">
        <f>Prezentace!D39</f>
        <v>Josef</v>
      </c>
      <c r="E38" s="64"/>
      <c r="F38" s="65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6"/>
      <c r="AE38" s="68"/>
      <c r="AF38" s="28"/>
      <c r="AG38" s="16" t="str">
        <f t="shared" si="0"/>
        <v>nebyl</v>
      </c>
    </row>
    <row r="39" spans="1:33" ht="15.75">
      <c r="A39" s="52">
        <f>Prezentace!A40</f>
        <v>36</v>
      </c>
      <c r="B39" s="49" t="str">
        <f>Prezentace!B40</f>
        <v>R</v>
      </c>
      <c r="C39" s="13" t="str">
        <f>Prezentace!C40</f>
        <v>Rendl</v>
      </c>
      <c r="D39" s="91" t="str">
        <f>Prezentace!D40</f>
        <v>Josef</v>
      </c>
      <c r="E39" s="64"/>
      <c r="F39" s="65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6"/>
      <c r="AE39" s="68"/>
      <c r="AF39" s="28"/>
      <c r="AG39" s="16" t="str">
        <f t="shared" si="0"/>
        <v>nebyl</v>
      </c>
    </row>
    <row r="40" spans="1:33" ht="15.75">
      <c r="A40" s="52">
        <f>Prezentace!A41</f>
        <v>37</v>
      </c>
      <c r="B40" s="49" t="str">
        <f>Prezentace!B41</f>
        <v>P</v>
      </c>
      <c r="C40" s="13" t="str">
        <f>Prezentace!C41</f>
        <v>Rendl</v>
      </c>
      <c r="D40" s="91" t="str">
        <f>Prezentace!D41</f>
        <v>Pavel</v>
      </c>
      <c r="E40" s="64"/>
      <c r="F40" s="65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6"/>
      <c r="AE40" s="68"/>
      <c r="AF40" s="28"/>
      <c r="AG40" s="16" t="str">
        <f t="shared" si="0"/>
        <v>nebyl</v>
      </c>
    </row>
    <row r="41" spans="1:33" ht="15.75">
      <c r="A41" s="52">
        <f>Prezentace!A42</f>
        <v>38</v>
      </c>
      <c r="B41" s="49" t="str">
        <f>Prezentace!B42</f>
        <v>R</v>
      </c>
      <c r="C41" s="13" t="str">
        <f>Prezentace!C42</f>
        <v>Rendl</v>
      </c>
      <c r="D41" s="91" t="str">
        <f>Prezentace!D42</f>
        <v>Pavel</v>
      </c>
      <c r="E41" s="64"/>
      <c r="F41" s="65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6"/>
      <c r="AE41" s="68"/>
      <c r="AF41" s="28"/>
      <c r="AG41" s="16" t="str">
        <f t="shared" si="0"/>
        <v>nebyl</v>
      </c>
    </row>
    <row r="42" spans="1:33" ht="15.75">
      <c r="A42" s="52">
        <f>Prezentace!A43</f>
        <v>39</v>
      </c>
      <c r="B42" s="49" t="str">
        <f>Prezentace!B43</f>
        <v>P</v>
      </c>
      <c r="C42" s="13" t="str">
        <f>Prezentace!C43</f>
        <v>Rezek</v>
      </c>
      <c r="D42" s="91" t="str">
        <f>Prezentace!D43</f>
        <v>Petr</v>
      </c>
      <c r="E42" s="64"/>
      <c r="F42" s="65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6"/>
      <c r="AE42" s="68"/>
      <c r="AF42" s="28"/>
      <c r="AG42" s="16" t="str">
        <f t="shared" si="0"/>
        <v>nebyl</v>
      </c>
    </row>
    <row r="43" spans="1:33" ht="15.75">
      <c r="A43" s="52">
        <f>Prezentace!A44</f>
        <v>40</v>
      </c>
      <c r="B43" s="49" t="str">
        <f>Prezentace!B44</f>
        <v>P</v>
      </c>
      <c r="C43" s="13" t="str">
        <f>Prezentace!C44</f>
        <v>Smejkal</v>
      </c>
      <c r="D43" s="91" t="str">
        <f>Prezentace!D44</f>
        <v>Lukáš</v>
      </c>
      <c r="E43" s="64"/>
      <c r="F43" s="65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6"/>
      <c r="AE43" s="68"/>
      <c r="AF43" s="28"/>
      <c r="AG43" s="16" t="str">
        <f t="shared" si="0"/>
        <v>nebyl</v>
      </c>
    </row>
    <row r="44" spans="1:33" ht="15.75">
      <c r="A44" s="52">
        <f>Prezentace!A45</f>
        <v>41</v>
      </c>
      <c r="B44" s="49" t="str">
        <f>Prezentace!B45</f>
        <v>P</v>
      </c>
      <c r="C44" s="13" t="str">
        <f>Prezentace!C45</f>
        <v>Smejkal</v>
      </c>
      <c r="D44" s="91" t="str">
        <f>Prezentace!D45</f>
        <v>Martin</v>
      </c>
      <c r="E44" s="64"/>
      <c r="F44" s="65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6"/>
      <c r="AE44" s="68"/>
      <c r="AF44" s="28"/>
      <c r="AG44" s="16" t="str">
        <f t="shared" si="0"/>
        <v>nebyl</v>
      </c>
    </row>
    <row r="45" spans="1:33" ht="15.75">
      <c r="A45" s="52">
        <f>Prezentace!A46</f>
        <v>42</v>
      </c>
      <c r="B45" s="49" t="str">
        <f>Prezentace!B46</f>
        <v>R</v>
      </c>
      <c r="C45" s="13" t="str">
        <f>Prezentace!C46</f>
        <v>Smejkal</v>
      </c>
      <c r="D45" s="91" t="str">
        <f>Prezentace!D46</f>
        <v>Martin</v>
      </c>
      <c r="E45" s="64"/>
      <c r="F45" s="65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6"/>
      <c r="AE45" s="68"/>
      <c r="AF45" s="28"/>
      <c r="AG45" s="16" t="str">
        <f t="shared" si="0"/>
        <v>nebyl</v>
      </c>
    </row>
    <row r="46" spans="1:33" ht="15.75">
      <c r="A46" s="52">
        <f>Prezentace!A47</f>
        <v>43</v>
      </c>
      <c r="B46" s="49" t="str">
        <f>Prezentace!B47</f>
        <v>P</v>
      </c>
      <c r="C46" s="13" t="str">
        <f>Prezentace!C47</f>
        <v>Syrový</v>
      </c>
      <c r="D46" s="91" t="str">
        <f>Prezentace!D47</f>
        <v>Martin</v>
      </c>
      <c r="E46" s="64"/>
      <c r="F46" s="65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6"/>
      <c r="AE46" s="68"/>
      <c r="AF46" s="28"/>
      <c r="AG46" s="16" t="str">
        <f t="shared" si="0"/>
        <v>nebyl</v>
      </c>
    </row>
    <row r="47" spans="1:33" ht="15.75">
      <c r="A47" s="52">
        <f>Prezentace!A48</f>
        <v>44</v>
      </c>
      <c r="B47" s="49" t="str">
        <f>Prezentace!B48</f>
        <v>P</v>
      </c>
      <c r="C47" s="13" t="str">
        <f>Prezentace!C48</f>
        <v>Švihálek</v>
      </c>
      <c r="D47" s="91" t="str">
        <f>Prezentace!D48</f>
        <v>Jiří</v>
      </c>
      <c r="E47" s="64"/>
      <c r="F47" s="65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6"/>
      <c r="AE47" s="68"/>
      <c r="AF47" s="28"/>
      <c r="AG47" s="16" t="str">
        <f t="shared" si="0"/>
        <v>nebyl</v>
      </c>
    </row>
    <row r="48" spans="1:33" ht="15.75">
      <c r="A48" s="52">
        <f>Prezentace!A49</f>
        <v>45</v>
      </c>
      <c r="B48" s="49" t="str">
        <f>Prezentace!B49</f>
        <v>R</v>
      </c>
      <c r="C48" s="13" t="str">
        <f>Prezentace!C49</f>
        <v>Švihálek</v>
      </c>
      <c r="D48" s="91" t="str">
        <f>Prezentace!D49</f>
        <v>Jiří</v>
      </c>
      <c r="E48" s="64"/>
      <c r="F48" s="65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6"/>
      <c r="AE48" s="68"/>
      <c r="AF48" s="28"/>
      <c r="AG48" s="16" t="str">
        <f t="shared" si="0"/>
        <v>nebyl</v>
      </c>
    </row>
    <row r="49" spans="1:33" ht="15.75">
      <c r="A49" s="52">
        <f>Prezentace!A50</f>
        <v>46</v>
      </c>
      <c r="B49" s="49" t="str">
        <f>Prezentace!B50</f>
        <v>P</v>
      </c>
      <c r="C49" s="13" t="str">
        <f>Prezentace!C50</f>
        <v>Urbanec</v>
      </c>
      <c r="D49" s="91" t="str">
        <f>Prezentace!D50</f>
        <v>Antonín</v>
      </c>
      <c r="E49" s="64"/>
      <c r="F49" s="65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6"/>
      <c r="AE49" s="68"/>
      <c r="AF49" s="28"/>
      <c r="AG49" s="16" t="str">
        <f t="shared" si="0"/>
        <v>nebyl</v>
      </c>
    </row>
    <row r="50" spans="1:33" ht="15.75">
      <c r="A50" s="52">
        <f>Prezentace!A51</f>
        <v>47</v>
      </c>
      <c r="B50" s="49" t="str">
        <f>Prezentace!B51</f>
        <v>P</v>
      </c>
      <c r="C50" s="13" t="str">
        <f>Prezentace!C51</f>
        <v>Vacko</v>
      </c>
      <c r="D50" s="91" t="str">
        <f>Prezentace!D51</f>
        <v>Robert</v>
      </c>
      <c r="E50" s="64"/>
      <c r="F50" s="65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6"/>
      <c r="AE50" s="68"/>
      <c r="AF50" s="28"/>
      <c r="AG50" s="16" t="str">
        <f t="shared" si="0"/>
        <v>nebyl</v>
      </c>
    </row>
    <row r="51" spans="1:33" ht="15.75">
      <c r="A51" s="52">
        <f>Prezentace!A52</f>
        <v>48</v>
      </c>
      <c r="B51" s="49" t="str">
        <f>Prezentace!B52</f>
        <v>P</v>
      </c>
      <c r="C51" s="13" t="str">
        <f>Prezentace!C52</f>
        <v>Vejslík</v>
      </c>
      <c r="D51" s="91" t="str">
        <f>Prezentace!D52</f>
        <v>Vladimír</v>
      </c>
      <c r="E51" s="64"/>
      <c r="F51" s="65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6"/>
      <c r="AE51" s="68"/>
      <c r="AF51" s="28"/>
      <c r="AG51" s="16" t="str">
        <f t="shared" si="0"/>
        <v>nebyl</v>
      </c>
    </row>
    <row r="52" spans="1:33" ht="15.75">
      <c r="A52" s="52">
        <f>Prezentace!A53</f>
        <v>49</v>
      </c>
      <c r="B52" s="49" t="str">
        <f>Prezentace!B53</f>
        <v>P</v>
      </c>
      <c r="C52" s="13" t="str">
        <f>Prezentace!C53</f>
        <v>Vítovec</v>
      </c>
      <c r="D52" s="91" t="str">
        <f>Prezentace!D53</f>
        <v>Miloslav</v>
      </c>
      <c r="E52" s="64"/>
      <c r="F52" s="65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6"/>
      <c r="AE52" s="68"/>
      <c r="AF52" s="28"/>
      <c r="AG52" s="16" t="str">
        <f t="shared" si="0"/>
        <v>nebyl</v>
      </c>
    </row>
    <row r="53" spans="1:33" ht="15.75">
      <c r="A53" s="52">
        <f>Prezentace!A54</f>
        <v>50</v>
      </c>
      <c r="B53" s="49" t="str">
        <f>Prezentace!B54</f>
        <v>R</v>
      </c>
      <c r="C53" s="13" t="str">
        <f>Prezentace!C54</f>
        <v>Vítovec</v>
      </c>
      <c r="D53" s="91" t="str">
        <f>Prezentace!D54</f>
        <v>Miloslav</v>
      </c>
      <c r="E53" s="64"/>
      <c r="F53" s="65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6"/>
      <c r="AE53" s="68"/>
      <c r="AF53" s="28"/>
      <c r="AG53" s="16" t="str">
        <f t="shared" si="0"/>
        <v>nebyl</v>
      </c>
    </row>
    <row r="54" spans="1:33" ht="15.75">
      <c r="A54" s="52">
        <f>Prezentace!A55</f>
        <v>51</v>
      </c>
      <c r="B54" s="49" t="str">
        <f>Prezentace!B55</f>
        <v>P</v>
      </c>
      <c r="C54" s="13" t="str">
        <f>Prezentace!C55</f>
        <v>Zajíček</v>
      </c>
      <c r="D54" s="91" t="str">
        <f>Prezentace!D55</f>
        <v>Jan</v>
      </c>
      <c r="E54" s="64"/>
      <c r="F54" s="65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6"/>
      <c r="AE54" s="68"/>
      <c r="AF54" s="28"/>
      <c r="AG54" s="16" t="str">
        <f t="shared" si="0"/>
        <v>nebyl</v>
      </c>
    </row>
    <row r="55" spans="1:33" ht="15.75">
      <c r="A55" s="52">
        <f>Prezentace!A56</f>
        <v>52</v>
      </c>
      <c r="B55" s="49" t="str">
        <f>Prezentace!B56</f>
        <v>P</v>
      </c>
      <c r="C55" s="13" t="str">
        <f>Prezentace!C56</f>
        <v>Žahourek</v>
      </c>
      <c r="D55" s="91" t="str">
        <f>Prezentace!D56</f>
        <v>Martin</v>
      </c>
      <c r="E55" s="64"/>
      <c r="F55" s="65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6"/>
      <c r="AE55" s="68"/>
      <c r="AF55" s="28"/>
      <c r="AG55" s="16" t="str">
        <f t="shared" si="0"/>
        <v>nebyl</v>
      </c>
    </row>
    <row r="56" spans="1:33" ht="15.75">
      <c r="A56" s="52">
        <f>Prezentace!A57</f>
        <v>53</v>
      </c>
      <c r="B56" s="49" t="str">
        <f>Prezentace!B57</f>
        <v>P</v>
      </c>
      <c r="C56" s="13" t="str">
        <f>Prezentace!C57</f>
        <v>Žemlička</v>
      </c>
      <c r="D56" s="91" t="str">
        <f>Prezentace!D57</f>
        <v>Ladislav</v>
      </c>
      <c r="E56" s="64"/>
      <c r="F56" s="65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6"/>
      <c r="AE56" s="68"/>
      <c r="AF56" s="28"/>
      <c r="AG56" s="16" t="str">
        <f t="shared" si="0"/>
        <v>nebyl</v>
      </c>
    </row>
    <row r="57" spans="1:33" ht="15.75">
      <c r="A57" s="52">
        <f>Prezentace!A58</f>
        <v>54</v>
      </c>
      <c r="B57" s="49" t="str">
        <f>Prezentace!B58</f>
        <v>P</v>
      </c>
      <c r="C57" s="13" t="str">
        <f>Prezentace!C58</f>
        <v>Žemličková</v>
      </c>
      <c r="D57" s="91" t="str">
        <f>Prezentace!D58</f>
        <v>Marie</v>
      </c>
      <c r="E57" s="64"/>
      <c r="F57" s="65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6"/>
      <c r="AE57" s="68"/>
      <c r="AF57" s="28"/>
      <c r="AG57" s="16" t="str">
        <f t="shared" si="0"/>
        <v>nebyl</v>
      </c>
    </row>
    <row r="58" spans="1:33" ht="15.75">
      <c r="A58" s="52">
        <f>Prezentace!A59</f>
        <v>55</v>
      </c>
      <c r="B58" s="49" t="str">
        <f>Prezentace!B59</f>
        <v>P</v>
      </c>
      <c r="C58" s="13" t="str">
        <f>Prezentace!C59</f>
        <v>Bahenský</v>
      </c>
      <c r="D58" s="91" t="str">
        <f>Prezentace!D59</f>
        <v>Michael</v>
      </c>
      <c r="E58" s="64"/>
      <c r="F58" s="65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6"/>
      <c r="AE58" s="68"/>
      <c r="AF58" s="28"/>
      <c r="AG58" s="16" t="str">
        <f t="shared" si="0"/>
        <v>nebyl</v>
      </c>
    </row>
    <row r="59" spans="1:33" ht="15.75">
      <c r="A59" s="52">
        <f>Prezentace!A60</f>
        <v>56</v>
      </c>
      <c r="B59" s="49" t="str">
        <f>Prezentace!B60</f>
        <v>P</v>
      </c>
      <c r="C59" s="13" t="str">
        <f>Prezentace!C60</f>
        <v>Pražáková</v>
      </c>
      <c r="D59" s="91" t="str">
        <f>Prezentace!D60</f>
        <v>Lenka</v>
      </c>
      <c r="E59" s="64"/>
      <c r="F59" s="65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6"/>
      <c r="AE59" s="68"/>
      <c r="AF59" s="28"/>
      <c r="AG59" s="16" t="str">
        <f t="shared" si="0"/>
        <v>nebyl</v>
      </c>
    </row>
    <row r="60" spans="1:33" ht="15.75">
      <c r="A60" s="52">
        <f>Prezentace!A61</f>
        <v>57</v>
      </c>
      <c r="B60" s="49" t="str">
        <f>Prezentace!B61</f>
        <v>P</v>
      </c>
      <c r="C60" s="13" t="str">
        <f>Prezentace!C61</f>
        <v>Dvořák</v>
      </c>
      <c r="D60" s="91" t="str">
        <f>Prezentace!D61</f>
        <v>Václav</v>
      </c>
      <c r="E60" s="64"/>
      <c r="F60" s="65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6"/>
      <c r="AE60" s="68"/>
      <c r="AF60" s="28"/>
      <c r="AG60" s="16" t="str">
        <f t="shared" si="0"/>
        <v>nebyl</v>
      </c>
    </row>
    <row r="61" spans="1:33" ht="15.75">
      <c r="A61" s="52">
        <f>Prezentace!A62</f>
        <v>58</v>
      </c>
      <c r="B61" s="49" t="str">
        <f>Prezentace!B62</f>
        <v>P</v>
      </c>
      <c r="C61" s="13">
        <f>Prezentace!C62</f>
        <v>0</v>
      </c>
      <c r="D61" s="91">
        <f>Prezentace!D62</f>
        <v>0</v>
      </c>
      <c r="E61" s="64"/>
      <c r="F61" s="65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6"/>
      <c r="AE61" s="68"/>
      <c r="AF61" s="28"/>
      <c r="AG61" s="16" t="str">
        <f>IF(C61=0,"©",IF(COUNTA(E61:AD61)=0,"nebyl",IF((SUM(E61:AE61)-AF61)&lt;0,"minus",(SUM(E61:AE61)-AF61))))</f>
        <v>©</v>
      </c>
    </row>
    <row r="62" spans="1:33" ht="15.75">
      <c r="A62" s="52">
        <f>Prezentace!A63</f>
        <v>59</v>
      </c>
      <c r="B62" s="49" t="str">
        <f>Prezentace!B63</f>
        <v>P</v>
      </c>
      <c r="C62" s="13">
        <f>Prezentace!C63</f>
        <v>0</v>
      </c>
      <c r="D62" s="91">
        <f>Prezentace!D63</f>
        <v>0</v>
      </c>
      <c r="E62" s="64"/>
      <c r="F62" s="65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6"/>
      <c r="AE62" s="68"/>
      <c r="AF62" s="28"/>
      <c r="AG62" s="16" t="str">
        <f t="shared" si="0"/>
        <v>©</v>
      </c>
    </row>
    <row r="63" spans="1:33" ht="15.75">
      <c r="A63" s="52">
        <f>Prezentace!A64</f>
        <v>60</v>
      </c>
      <c r="B63" s="49" t="str">
        <f>Prezentace!B64</f>
        <v>P</v>
      </c>
      <c r="C63" s="13">
        <f>Prezentace!C64</f>
        <v>0</v>
      </c>
      <c r="D63" s="91">
        <f>Prezentace!D64</f>
        <v>0</v>
      </c>
      <c r="E63" s="64"/>
      <c r="F63" s="65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6"/>
      <c r="AE63" s="68"/>
      <c r="AF63" s="28"/>
      <c r="AG63" s="16" t="str">
        <f t="shared" si="0"/>
        <v>©</v>
      </c>
    </row>
    <row r="64" spans="1:33" ht="15.75">
      <c r="A64" s="52">
        <f>Prezentace!A65</f>
        <v>61</v>
      </c>
      <c r="B64" s="49" t="str">
        <f>Prezentace!B65</f>
        <v>P</v>
      </c>
      <c r="C64" s="13">
        <f>Prezentace!C65</f>
        <v>0</v>
      </c>
      <c r="D64" s="91">
        <f>Prezentace!D65</f>
        <v>0</v>
      </c>
      <c r="E64" s="64"/>
      <c r="F64" s="65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6"/>
      <c r="AE64" s="68"/>
      <c r="AF64" s="28"/>
      <c r="AG64" s="16" t="str">
        <f t="shared" si="0"/>
        <v>©</v>
      </c>
    </row>
    <row r="65" spans="1:33" ht="15.75">
      <c r="A65" s="52">
        <f>Prezentace!A66</f>
        <v>62</v>
      </c>
      <c r="B65" s="49" t="str">
        <f>Prezentace!B66</f>
        <v>P</v>
      </c>
      <c r="C65" s="13">
        <f>Prezentace!C66</f>
        <v>0</v>
      </c>
      <c r="D65" s="91">
        <f>Prezentace!D66</f>
        <v>0</v>
      </c>
      <c r="E65" s="64"/>
      <c r="F65" s="65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6"/>
      <c r="AE65" s="68"/>
      <c r="AF65" s="28"/>
      <c r="AG65" s="16" t="str">
        <f t="shared" si="0"/>
        <v>©</v>
      </c>
    </row>
    <row r="66" spans="1:33" ht="15.75">
      <c r="A66" s="52">
        <f>Prezentace!A67</f>
        <v>63</v>
      </c>
      <c r="B66" s="49" t="str">
        <f>Prezentace!B67</f>
        <v>P</v>
      </c>
      <c r="C66" s="13">
        <f>Prezentace!C67</f>
        <v>0</v>
      </c>
      <c r="D66" s="91">
        <f>Prezentace!D67</f>
        <v>0</v>
      </c>
      <c r="E66" s="64"/>
      <c r="F66" s="65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6"/>
      <c r="AE66" s="68"/>
      <c r="AF66" s="28"/>
      <c r="AG66" s="16" t="str">
        <f t="shared" si="0"/>
        <v>©</v>
      </c>
    </row>
    <row r="67" spans="1:33" ht="15.75">
      <c r="A67" s="52">
        <f>Prezentace!A68</f>
        <v>64</v>
      </c>
      <c r="B67" s="49" t="str">
        <f>Prezentace!B68</f>
        <v>P</v>
      </c>
      <c r="C67" s="13">
        <f>Prezentace!C68</f>
        <v>0</v>
      </c>
      <c r="D67" s="91">
        <f>Prezentace!D68</f>
        <v>0</v>
      </c>
      <c r="E67" s="64"/>
      <c r="F67" s="65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6"/>
      <c r="AE67" s="68"/>
      <c r="AF67" s="28"/>
      <c r="AG67" s="16" t="str">
        <f t="shared" si="0"/>
        <v>©</v>
      </c>
    </row>
    <row r="68" spans="1:33" ht="15.75">
      <c r="A68" s="52">
        <f>Prezentace!A69</f>
        <v>65</v>
      </c>
      <c r="B68" s="49" t="str">
        <f>Prezentace!B69</f>
        <v>P</v>
      </c>
      <c r="C68" s="13">
        <f>Prezentace!C69</f>
        <v>0</v>
      </c>
      <c r="D68" s="91">
        <f>Prezentace!D69</f>
        <v>0</v>
      </c>
      <c r="E68" s="64"/>
      <c r="F68" s="65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6"/>
      <c r="AE68" s="68"/>
      <c r="AF68" s="28"/>
      <c r="AG68" s="16" t="str">
        <f t="shared" si="0"/>
        <v>©</v>
      </c>
    </row>
    <row r="69" spans="1:33" ht="15.75">
      <c r="A69" s="52">
        <f>Prezentace!A70</f>
        <v>66</v>
      </c>
      <c r="B69" s="49" t="str">
        <f>Prezentace!B70</f>
        <v>P</v>
      </c>
      <c r="C69" s="13">
        <f>Prezentace!C70</f>
        <v>0</v>
      </c>
      <c r="D69" s="91">
        <f>Prezentace!D70</f>
        <v>0</v>
      </c>
      <c r="E69" s="64"/>
      <c r="F69" s="65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6"/>
      <c r="AE69" s="68"/>
      <c r="AF69" s="2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>
      <c r="A70" s="52">
        <f>Prezentace!A71</f>
        <v>67</v>
      </c>
      <c r="B70" s="49" t="str">
        <f>Prezentace!B71</f>
        <v>P</v>
      </c>
      <c r="C70" s="13">
        <f>Prezentace!C71</f>
        <v>0</v>
      </c>
      <c r="D70" s="91">
        <f>Prezentace!D71</f>
        <v>0</v>
      </c>
      <c r="E70" s="64"/>
      <c r="F70" s="65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6"/>
      <c r="AE70" s="68"/>
      <c r="AF70" s="28"/>
      <c r="AG70" s="16" t="str">
        <f t="shared" si="1"/>
        <v>©</v>
      </c>
    </row>
    <row r="71" spans="1:33" ht="15.75">
      <c r="A71" s="52">
        <f>Prezentace!A72</f>
        <v>68</v>
      </c>
      <c r="B71" s="49" t="str">
        <f>Prezentace!B72</f>
        <v>P</v>
      </c>
      <c r="C71" s="13">
        <f>Prezentace!C72</f>
        <v>0</v>
      </c>
      <c r="D71" s="91">
        <f>Prezentace!D72</f>
        <v>0</v>
      </c>
      <c r="E71" s="64"/>
      <c r="F71" s="65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6"/>
      <c r="AE71" s="68"/>
      <c r="AF71" s="28"/>
      <c r="AG71" s="16" t="str">
        <f t="shared" si="1"/>
        <v>©</v>
      </c>
    </row>
    <row r="72" spans="1:33" ht="15.75">
      <c r="A72" s="52">
        <f>Prezentace!A73</f>
        <v>69</v>
      </c>
      <c r="B72" s="49" t="str">
        <f>Prezentace!B73</f>
        <v>P</v>
      </c>
      <c r="C72" s="13">
        <f>Prezentace!C73</f>
        <v>0</v>
      </c>
      <c r="D72" s="91">
        <f>Prezentace!D73</f>
        <v>0</v>
      </c>
      <c r="E72" s="64"/>
      <c r="F72" s="65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6"/>
      <c r="AE72" s="68"/>
      <c r="AF72" s="28"/>
      <c r="AG72" s="16" t="str">
        <f t="shared" si="1"/>
        <v>©</v>
      </c>
    </row>
    <row r="73" spans="1:33" ht="15.75">
      <c r="A73" s="52">
        <f>Prezentace!A74</f>
        <v>70</v>
      </c>
      <c r="B73" s="49" t="str">
        <f>Prezentace!B74</f>
        <v>P</v>
      </c>
      <c r="C73" s="13">
        <f>Prezentace!C74</f>
        <v>0</v>
      </c>
      <c r="D73" s="91">
        <f>Prezentace!D74</f>
        <v>0</v>
      </c>
      <c r="E73" s="64"/>
      <c r="F73" s="65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6"/>
      <c r="AE73" s="68"/>
      <c r="AF73" s="28"/>
      <c r="AG73" s="16" t="str">
        <f t="shared" si="1"/>
        <v>©</v>
      </c>
    </row>
    <row r="74" spans="1:33" ht="15.75">
      <c r="A74" s="52">
        <f>Prezentace!A75</f>
        <v>71</v>
      </c>
      <c r="B74" s="49" t="str">
        <f>Prezentace!B75</f>
        <v>P</v>
      </c>
      <c r="C74" s="13">
        <f>Prezentace!C75</f>
        <v>0</v>
      </c>
      <c r="D74" s="91">
        <f>Prezentace!D75</f>
        <v>0</v>
      </c>
      <c r="E74" s="64"/>
      <c r="F74" s="65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6"/>
      <c r="AE74" s="68"/>
      <c r="AF74" s="28"/>
      <c r="AG74" s="16" t="str">
        <f t="shared" si="1"/>
        <v>©</v>
      </c>
    </row>
    <row r="75" spans="1:33" ht="15.75">
      <c r="A75" s="52">
        <f>Prezentace!A76</f>
        <v>72</v>
      </c>
      <c r="B75" s="49" t="str">
        <f>Prezentace!B76</f>
        <v>P</v>
      </c>
      <c r="C75" s="13">
        <f>Prezentace!C76</f>
        <v>0</v>
      </c>
      <c r="D75" s="91">
        <f>Prezentace!D76</f>
        <v>0</v>
      </c>
      <c r="E75" s="64"/>
      <c r="F75" s="65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6"/>
      <c r="AE75" s="68"/>
      <c r="AF75" s="28"/>
      <c r="AG75" s="16" t="str">
        <f t="shared" si="1"/>
        <v>©</v>
      </c>
    </row>
    <row r="76" spans="1:33" ht="15.75">
      <c r="A76" s="52">
        <f>Prezentace!A77</f>
        <v>73</v>
      </c>
      <c r="B76" s="49" t="str">
        <f>Prezentace!B77</f>
        <v>P</v>
      </c>
      <c r="C76" s="13">
        <f>Prezentace!C77</f>
        <v>0</v>
      </c>
      <c r="D76" s="91">
        <f>Prezentace!D77</f>
        <v>0</v>
      </c>
      <c r="E76" s="64"/>
      <c r="F76" s="65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6"/>
      <c r="AE76" s="68"/>
      <c r="AF76" s="28"/>
      <c r="AG76" s="16" t="str">
        <f t="shared" si="1"/>
        <v>©</v>
      </c>
    </row>
    <row r="77" spans="1:33" ht="15.75">
      <c r="A77" s="52">
        <f>Prezentace!A78</f>
        <v>74</v>
      </c>
      <c r="B77" s="49" t="str">
        <f>Prezentace!B78</f>
        <v>P</v>
      </c>
      <c r="C77" s="13">
        <f>Prezentace!C78</f>
        <v>0</v>
      </c>
      <c r="D77" s="91">
        <f>Prezentace!D78</f>
        <v>0</v>
      </c>
      <c r="E77" s="64"/>
      <c r="F77" s="65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6"/>
      <c r="AE77" s="68"/>
      <c r="AF77" s="28"/>
      <c r="AG77" s="16" t="str">
        <f t="shared" si="1"/>
        <v>©</v>
      </c>
    </row>
    <row r="78" spans="1:33" ht="15.75">
      <c r="A78" s="52">
        <f>Prezentace!A79</f>
        <v>75</v>
      </c>
      <c r="B78" s="49" t="str">
        <f>Prezentace!B79</f>
        <v>P</v>
      </c>
      <c r="C78" s="13">
        <f>Prezentace!C79</f>
        <v>0</v>
      </c>
      <c r="D78" s="91">
        <f>Prezentace!D79</f>
        <v>0</v>
      </c>
      <c r="E78" s="64"/>
      <c r="F78" s="65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6"/>
      <c r="AE78" s="68"/>
      <c r="AF78" s="28"/>
      <c r="AG78" s="16" t="str">
        <f t="shared" si="1"/>
        <v>©</v>
      </c>
    </row>
    <row r="79" spans="1:33" ht="15.75">
      <c r="A79" s="52">
        <f>Prezentace!A80</f>
        <v>76</v>
      </c>
      <c r="B79" s="49" t="str">
        <f>Prezentace!B80</f>
        <v>P</v>
      </c>
      <c r="C79" s="13">
        <f>Prezentace!C80</f>
        <v>0</v>
      </c>
      <c r="D79" s="91">
        <f>Prezentace!D80</f>
        <v>0</v>
      </c>
      <c r="E79" s="64"/>
      <c r="F79" s="65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6"/>
      <c r="AE79" s="68"/>
      <c r="AF79" s="28"/>
      <c r="AG79" s="16" t="str">
        <f t="shared" si="1"/>
        <v>©</v>
      </c>
    </row>
    <row r="80" spans="1:33" ht="15.75">
      <c r="A80" s="52">
        <f>Prezentace!A81</f>
        <v>77</v>
      </c>
      <c r="B80" s="49" t="str">
        <f>Prezentace!B81</f>
        <v>P</v>
      </c>
      <c r="C80" s="13">
        <f>Prezentace!C81</f>
        <v>0</v>
      </c>
      <c r="D80" s="91">
        <f>Prezentace!D81</f>
        <v>0</v>
      </c>
      <c r="E80" s="64"/>
      <c r="F80" s="65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6"/>
      <c r="AE80" s="68"/>
      <c r="AF80" s="28"/>
      <c r="AG80" s="16" t="str">
        <f t="shared" si="1"/>
        <v>©</v>
      </c>
    </row>
    <row r="81" spans="1:33" ht="15.75">
      <c r="A81" s="52">
        <f>Prezentace!A82</f>
        <v>78</v>
      </c>
      <c r="B81" s="49" t="str">
        <f>Prezentace!B82</f>
        <v>P</v>
      </c>
      <c r="C81" s="13">
        <f>Prezentace!C82</f>
        <v>0</v>
      </c>
      <c r="D81" s="91">
        <f>Prezentace!D82</f>
        <v>0</v>
      </c>
      <c r="E81" s="64"/>
      <c r="F81" s="65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6"/>
      <c r="AE81" s="68"/>
      <c r="AF81" s="28"/>
      <c r="AG81" s="16" t="str">
        <f t="shared" si="1"/>
        <v>©</v>
      </c>
    </row>
    <row r="82" spans="1:33" ht="15.75">
      <c r="A82" s="52">
        <f>Prezentace!A83</f>
        <v>79</v>
      </c>
      <c r="B82" s="49" t="str">
        <f>Prezentace!B83</f>
        <v>P</v>
      </c>
      <c r="C82" s="13">
        <f>Prezentace!C83</f>
        <v>0</v>
      </c>
      <c r="D82" s="91">
        <f>Prezentace!D83</f>
        <v>0</v>
      </c>
      <c r="E82" s="64"/>
      <c r="F82" s="65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6"/>
      <c r="AE82" s="68"/>
      <c r="AF82" s="28"/>
      <c r="AG82" s="16" t="str">
        <f t="shared" si="1"/>
        <v>©</v>
      </c>
    </row>
    <row r="83" spans="1:33" ht="16.5" thickBot="1">
      <c r="A83" s="53">
        <f>Prezentace!A84</f>
        <v>80</v>
      </c>
      <c r="B83" s="50" t="str">
        <f>Prezentace!B84</f>
        <v>P</v>
      </c>
      <c r="C83" s="14">
        <f>Prezentace!C84</f>
        <v>0</v>
      </c>
      <c r="D83" s="92">
        <f>Prezentace!D84</f>
        <v>0</v>
      </c>
      <c r="E83" s="70"/>
      <c r="F83" s="71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2"/>
      <c r="AE83" s="74"/>
      <c r="AF83" s="29"/>
      <c r="AG83" s="17" t="str">
        <f t="shared" si="1"/>
        <v>©</v>
      </c>
    </row>
  </sheetData>
  <sheetProtection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obyvak</cp:lastModifiedBy>
  <cp:lastPrinted>2016-12-03T17:05:22Z</cp:lastPrinted>
  <dcterms:created xsi:type="dcterms:W3CDTF">2003-04-01T12:06:07Z</dcterms:created>
  <dcterms:modified xsi:type="dcterms:W3CDTF">2016-12-04T11:17:26Z</dcterms:modified>
  <cp:category/>
  <cp:version/>
  <cp:contentType/>
  <cp:contentStatus/>
</cp:coreProperties>
</file>