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125" activeTab="6"/>
  </bookViews>
  <sheets>
    <sheet name="Prezentace" sheetId="1" r:id="rId1"/>
    <sheet name="1" sheetId="2" r:id="rId2"/>
    <sheet name="2" sheetId="3" r:id="rId3"/>
    <sheet name="3" sheetId="4" r:id="rId4"/>
    <sheet name="Vysledky" sheetId="5" state="hidden" r:id="rId5"/>
    <sheet name="Prezentace (2)" sheetId="6" state="hidden" r:id="rId6"/>
    <sheet name="Vysledky OK" sheetId="7" r:id="rId7"/>
    <sheet name="4" sheetId="8" state="hidden" r:id="rId8"/>
  </sheets>
  <definedNames/>
  <calcPr fullCalcOnLoad="1"/>
</workbook>
</file>

<file path=xl/sharedStrings.xml><?xml version="1.0" encoding="utf-8"?>
<sst xmlns="http://schemas.openxmlformats.org/spreadsheetml/2006/main" count="1472" uniqueCount="154">
  <si>
    <t>Pořadí</t>
  </si>
  <si>
    <t>Příjmení</t>
  </si>
  <si>
    <t>Jméno</t>
  </si>
  <si>
    <t>Celkový</t>
  </si>
  <si>
    <t>výsledek</t>
  </si>
  <si>
    <t>Klub (organizace)</t>
  </si>
  <si>
    <t>Disc.</t>
  </si>
  <si>
    <t>Čas vyvěšení:</t>
  </si>
  <si>
    <t>Čas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</si>
  <si>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</si>
  <si>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</si>
  <si>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</si>
  <si>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</si>
  <si>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</si>
  <si>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Hlavní rozhodčí:</t>
  </si>
  <si>
    <t>Ředitel závodu:</t>
  </si>
  <si>
    <t>Zbraň</t>
  </si>
  <si>
    <t>P</t>
  </si>
  <si>
    <t>K</t>
  </si>
  <si>
    <t>Start. číslo</t>
  </si>
  <si>
    <t>R=</t>
  </si>
  <si>
    <t>TB</t>
  </si>
  <si>
    <t>Jiří Bína</t>
  </si>
  <si>
    <t>Zdeněk Mironiuk</t>
  </si>
  <si>
    <t>10x kov, 4x papír</t>
  </si>
  <si>
    <t>11x kov, 7x papír</t>
  </si>
  <si>
    <t>15x kov,6x papír</t>
  </si>
  <si>
    <t>16x kov, 5x papír</t>
  </si>
  <si>
    <r>
      <t xml:space="preserve">Výsledková listina                 </t>
    </r>
    <r>
      <rPr>
        <sz val="16"/>
        <rFont val="Times New Roman"/>
        <family val="1"/>
      </rPr>
      <t>střelecké soutěže</t>
    </r>
  </si>
  <si>
    <t>Bouda</t>
  </si>
  <si>
    <t>Lukáš</t>
  </si>
  <si>
    <t>SSK Telč</t>
  </si>
  <si>
    <t>Neumann</t>
  </si>
  <si>
    <t>Michal</t>
  </si>
  <si>
    <t>KVZ Mokrá</t>
  </si>
  <si>
    <t>Hofman</t>
  </si>
  <si>
    <t>Otta</t>
  </si>
  <si>
    <t>KVZ Vyškov</t>
  </si>
  <si>
    <t>Bartoš</t>
  </si>
  <si>
    <t>Richard</t>
  </si>
  <si>
    <t>Matějka</t>
  </si>
  <si>
    <t>Milan</t>
  </si>
  <si>
    <t>KVZ Fruko</t>
  </si>
  <si>
    <t>Fiala</t>
  </si>
  <si>
    <t>Miroslav</t>
  </si>
  <si>
    <t>Jílek</t>
  </si>
  <si>
    <t>SK Jednorožec</t>
  </si>
  <si>
    <t>Cimbálník</t>
  </si>
  <si>
    <t>Petr</t>
  </si>
  <si>
    <t>České Budějovice</t>
  </si>
  <si>
    <t>Koltai</t>
  </si>
  <si>
    <t>Pavel</t>
  </si>
  <si>
    <t>Svoboda</t>
  </si>
  <si>
    <t>Hanák</t>
  </si>
  <si>
    <t>Zbyněk</t>
  </si>
  <si>
    <t>Squad</t>
  </si>
  <si>
    <t>Pechová</t>
  </si>
  <si>
    <t>Hana</t>
  </si>
  <si>
    <t>R</t>
  </si>
  <si>
    <t>Hátle</t>
  </si>
  <si>
    <t>Jan</t>
  </si>
  <si>
    <t>Egenberg</t>
  </si>
  <si>
    <t>Konrád</t>
  </si>
  <si>
    <t>František</t>
  </si>
  <si>
    <t>Mironiuk</t>
  </si>
  <si>
    <t>Zdeněk</t>
  </si>
  <si>
    <t>Petrů</t>
  </si>
  <si>
    <t>Švihálek</t>
  </si>
  <si>
    <t>Jiří</t>
  </si>
  <si>
    <t>Nohel</t>
  </si>
  <si>
    <t>Antonín</t>
  </si>
  <si>
    <t>KVZ Zbýšov</t>
  </si>
  <si>
    <t>Čekal</t>
  </si>
  <si>
    <t>Josef</t>
  </si>
  <si>
    <t>Machek</t>
  </si>
  <si>
    <t>Adámek</t>
  </si>
  <si>
    <t>Václav</t>
  </si>
  <si>
    <t>Planá nad Lužnicí</t>
  </si>
  <si>
    <t>Plecer</t>
  </si>
  <si>
    <t>SK Čekanice</t>
  </si>
  <si>
    <t>Alexa</t>
  </si>
  <si>
    <t>Vladislav</t>
  </si>
  <si>
    <t>Alexová</t>
  </si>
  <si>
    <t>Němeček</t>
  </si>
  <si>
    <t>Drs</t>
  </si>
  <si>
    <t>Doležel</t>
  </si>
  <si>
    <t>KVZ Třebíč</t>
  </si>
  <si>
    <t>Jíru</t>
  </si>
  <si>
    <t>Pech</t>
  </si>
  <si>
    <t>Mesároš</t>
  </si>
  <si>
    <t>Štefan</t>
  </si>
  <si>
    <t>Kejř</t>
  </si>
  <si>
    <t>Karel</t>
  </si>
  <si>
    <t>KVZ Týn</t>
  </si>
  <si>
    <t>Wrozecionko</t>
  </si>
  <si>
    <t>Albert</t>
  </si>
  <si>
    <t>Kališ</t>
  </si>
  <si>
    <t>Koch ml.</t>
  </si>
  <si>
    <t>KVZ Policie Počátky</t>
  </si>
  <si>
    <t>Koch st.</t>
  </si>
  <si>
    <t>Kudláček</t>
  </si>
  <si>
    <t>Žemlička</t>
  </si>
  <si>
    <t>Ladislav</t>
  </si>
  <si>
    <t>Žemličková</t>
  </si>
  <si>
    <t>Marie</t>
  </si>
  <si>
    <t>Maštera</t>
  </si>
  <si>
    <t>Aleš</t>
  </si>
  <si>
    <t>Beigl</t>
  </si>
  <si>
    <t>Tomáš</t>
  </si>
  <si>
    <t>Balej</t>
  </si>
  <si>
    <t>Arma Zeka</t>
  </si>
  <si>
    <t>Seitl</t>
  </si>
  <si>
    <t>SSK Slavonice</t>
  </si>
  <si>
    <t>Nikodým</t>
  </si>
  <si>
    <t>David</t>
  </si>
  <si>
    <t>KVZ Pelhřimov</t>
  </si>
  <si>
    <t>Červenka</t>
  </si>
  <si>
    <t>Získal</t>
  </si>
  <si>
    <t>Čihák</t>
  </si>
  <si>
    <t>Benešov</t>
  </si>
  <si>
    <t>Nechvátel</t>
  </si>
  <si>
    <t>Dušan</t>
  </si>
  <si>
    <t>Třebíč</t>
  </si>
  <si>
    <t>Rendl</t>
  </si>
  <si>
    <t>Petržílka</t>
  </si>
  <si>
    <t>KVZ při UVS JH</t>
  </si>
  <si>
    <t>Brejžek SP-01</t>
  </si>
  <si>
    <t>Vojtěch</t>
  </si>
  <si>
    <t>Brejžek Com.</t>
  </si>
  <si>
    <t>Vejslík TS</t>
  </si>
  <si>
    <t>Vladimír</t>
  </si>
  <si>
    <t>Vejslík SP-01</t>
  </si>
  <si>
    <t>Jelínek</t>
  </si>
  <si>
    <t>Beránek</t>
  </si>
  <si>
    <t>Vaněk</t>
  </si>
  <si>
    <t>Sokolík</t>
  </si>
  <si>
    <t>Jaroslav</t>
  </si>
  <si>
    <t>Pakosta</t>
  </si>
  <si>
    <t>Krupica</t>
  </si>
  <si>
    <t>Herceg</t>
  </si>
  <si>
    <t>Bohumil</t>
  </si>
  <si>
    <t>Kostříž</t>
  </si>
  <si>
    <t>Bína</t>
  </si>
  <si>
    <t>Klimentová</t>
  </si>
  <si>
    <t>Lenka</t>
  </si>
  <si>
    <t>SKJ Žirovnice</t>
  </si>
  <si>
    <t>Kliment</t>
  </si>
  <si>
    <t>Datum: 5.7.2021 Dyjické mosty              Telč</t>
  </si>
  <si>
    <t>Kališová</t>
  </si>
  <si>
    <t>Monika</t>
  </si>
  <si>
    <t>Pistole</t>
  </si>
  <si>
    <t>Revolver</t>
  </si>
  <si>
    <t>Jírů</t>
  </si>
  <si>
    <t>Wrzecionko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</si>
</sst>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d/m/yy\ h:mm"/>
    <numFmt numFmtId="173" formatCode="[$-F400]h:mm:ss\ AM/PM"/>
    <numFmt numFmtId="174" formatCode="[$¥€-2]\ #\ ##,000_);[Red]\([$€-2]\ #\ ##,000\)"/>
    <numFmt numFmtId="175" formatCode="[$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sz val="9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2" fontId="5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hidden="1"/>
    </xf>
    <xf numFmtId="2" fontId="0" fillId="0" borderId="28" xfId="0" applyNumberFormat="1" applyFont="1" applyBorder="1" applyAlignment="1" applyProtection="1">
      <alignment horizontal="center" vertical="center"/>
      <protection hidden="1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2" fontId="4" fillId="0" borderId="3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2" fontId="0" fillId="0" borderId="38" xfId="0" applyNumberFormat="1" applyFont="1" applyBorder="1" applyAlignment="1" applyProtection="1">
      <alignment horizontal="center" vertical="center"/>
      <protection hidden="1"/>
    </xf>
    <xf numFmtId="2" fontId="0" fillId="0" borderId="37" xfId="0" applyNumberFormat="1" applyFont="1" applyBorder="1" applyAlignment="1" applyProtection="1">
      <alignment horizontal="center" vertical="center"/>
      <protection hidden="1"/>
    </xf>
    <xf numFmtId="2" fontId="1" fillId="0" borderId="37" xfId="0" applyNumberFormat="1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5" fillId="0" borderId="42" xfId="0" applyNumberFormat="1" applyFont="1" applyBorder="1" applyAlignment="1" applyProtection="1">
      <alignment horizontal="center" vertical="center"/>
      <protection hidden="1"/>
    </xf>
    <xf numFmtId="49" fontId="5" fillId="0" borderId="43" xfId="0" applyNumberFormat="1" applyFont="1" applyBorder="1" applyAlignment="1" applyProtection="1">
      <alignment horizontal="left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44" xfId="0" applyNumberFormat="1" applyFont="1" applyBorder="1" applyAlignment="1" applyProtection="1">
      <alignment horizontal="left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hidden="1"/>
    </xf>
    <xf numFmtId="49" fontId="5" fillId="0" borderId="46" xfId="0" applyNumberFormat="1" applyFont="1" applyBorder="1" applyAlignment="1" applyProtection="1">
      <alignment horizontal="left" vertical="center"/>
      <protection hidden="1"/>
    </xf>
    <xf numFmtId="49" fontId="5" fillId="0" borderId="47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left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49" fontId="5" fillId="0" borderId="50" xfId="0" applyNumberFormat="1" applyFont="1" applyBorder="1" applyAlignment="1" applyProtection="1">
      <alignment horizontal="center" vertical="center"/>
      <protection hidden="1"/>
    </xf>
    <xf numFmtId="49" fontId="5" fillId="0" borderId="51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left" vertical="center"/>
      <protection hidden="1"/>
    </xf>
    <xf numFmtId="2" fontId="5" fillId="0" borderId="39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73" fontId="8" fillId="0" borderId="0" xfId="0" applyNumberFormat="1" applyFont="1" applyAlignment="1" applyProtection="1">
      <alignment horizontal="left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hidden="1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left"/>
      <protection locked="0"/>
    </xf>
    <xf numFmtId="1" fontId="1" fillId="0" borderId="49" xfId="0" applyNumberFormat="1" applyFont="1" applyBorder="1" applyAlignment="1" applyProtection="1">
      <alignment horizontal="left"/>
      <protection locked="0"/>
    </xf>
    <xf numFmtId="1" fontId="1" fillId="0" borderId="49" xfId="0" applyNumberFormat="1" applyFont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 applyProtection="1">
      <alignment horizontal="left" vertical="center"/>
      <protection locked="0"/>
    </xf>
    <xf numFmtId="1" fontId="0" fillId="0" borderId="25" xfId="0" applyNumberFormat="1" applyFont="1" applyBorder="1" applyAlignment="1" applyProtection="1">
      <alignment horizontal="left" vertical="center"/>
      <protection locked="0"/>
    </xf>
    <xf numFmtId="1" fontId="0" fillId="0" borderId="13" xfId="0" applyNumberFormat="1" applyFont="1" applyBorder="1" applyAlignment="1" applyProtection="1">
      <alignment horizontal="left" vertical="center"/>
      <protection locked="0"/>
    </xf>
    <xf numFmtId="1" fontId="0" fillId="0" borderId="26" xfId="0" applyNumberFormat="1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left" vertical="center"/>
      <protection locked="0"/>
    </xf>
    <xf numFmtId="1" fontId="0" fillId="0" borderId="58" xfId="0" applyNumberFormat="1" applyFont="1" applyBorder="1" applyAlignment="1" applyProtection="1">
      <alignment horizontal="left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1" fontId="4" fillId="0" borderId="61" xfId="0" applyNumberFormat="1" applyFont="1" applyBorder="1" applyAlignment="1" applyProtection="1">
      <alignment horizontal="center" vertical="center"/>
      <protection locked="0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62" xfId="0" applyNumberFormat="1" applyFont="1" applyBorder="1" applyAlignment="1" applyProtection="1">
      <alignment horizontal="center" vertical="center"/>
      <protection locked="0"/>
    </xf>
    <xf numFmtId="1" fontId="4" fillId="0" borderId="57" xfId="0" applyNumberFormat="1" applyFont="1" applyBorder="1" applyAlignment="1" applyProtection="1">
      <alignment horizontal="center" vertical="center"/>
      <protection locked="0"/>
    </xf>
    <xf numFmtId="1" fontId="4" fillId="0" borderId="63" xfId="0" applyNumberFormat="1" applyFont="1" applyBorder="1" applyAlignment="1" applyProtection="1">
      <alignment horizontal="center" vertical="center"/>
      <protection locked="0"/>
    </xf>
    <xf numFmtId="2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64" xfId="0" applyNumberFormat="1" applyFont="1" applyBorder="1" applyAlignment="1" applyProtection="1">
      <alignment horizontal="center" vertical="center"/>
      <protection locked="0"/>
    </xf>
    <xf numFmtId="1" fontId="4" fillId="0" borderId="65" xfId="0" applyNumberFormat="1" applyFont="1" applyBorder="1" applyAlignment="1" applyProtection="1">
      <alignment horizontal="center" vertical="center"/>
      <protection locked="0"/>
    </xf>
    <xf numFmtId="1" fontId="1" fillId="0" borderId="62" xfId="0" applyNumberFormat="1" applyFont="1" applyBorder="1" applyAlignment="1" applyProtection="1">
      <alignment horizontal="left"/>
      <protection locked="0"/>
    </xf>
    <xf numFmtId="1" fontId="1" fillId="0" borderId="62" xfId="0" applyNumberFormat="1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1" fontId="0" fillId="0" borderId="58" xfId="0" applyNumberFormat="1" applyFont="1" applyBorder="1" applyAlignment="1" applyProtection="1">
      <alignment horizontal="left"/>
      <protection locked="0"/>
    </xf>
    <xf numFmtId="49" fontId="1" fillId="0" borderId="49" xfId="0" applyNumberFormat="1" applyFont="1" applyBorder="1" applyAlignment="1" applyProtection="1">
      <alignment horizontal="left" vertical="center"/>
      <protection locked="0"/>
    </xf>
    <xf numFmtId="49" fontId="1" fillId="0" borderId="62" xfId="0" applyNumberFormat="1" applyFont="1" applyBorder="1" applyAlignment="1" applyProtection="1">
      <alignment horizontal="left" vertical="center"/>
      <protection locked="0"/>
    </xf>
    <xf numFmtId="1" fontId="1" fillId="0" borderId="50" xfId="0" applyNumberFormat="1" applyFont="1" applyBorder="1" applyAlignment="1" applyProtection="1">
      <alignment horizontal="left" vertical="center"/>
      <protection locked="0"/>
    </xf>
    <xf numFmtId="1" fontId="1" fillId="0" borderId="48" xfId="0" applyNumberFormat="1" applyFont="1" applyBorder="1" applyAlignment="1" applyProtection="1">
      <alignment horizontal="left" vertical="center"/>
      <protection locked="0"/>
    </xf>
    <xf numFmtId="1" fontId="0" fillId="0" borderId="43" xfId="0" applyNumberFormat="1" applyFont="1" applyBorder="1" applyAlignment="1" applyProtection="1">
      <alignment horizontal="left" vertical="center"/>
      <protection locked="0"/>
    </xf>
    <xf numFmtId="1" fontId="0" fillId="0" borderId="47" xfId="0" applyNumberFormat="1" applyFont="1" applyBorder="1" applyAlignment="1" applyProtection="1">
      <alignment horizontal="left" vertical="center"/>
      <protection locked="0"/>
    </xf>
    <xf numFmtId="49" fontId="1" fillId="0" borderId="48" xfId="0" applyNumberFormat="1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66" xfId="0" applyNumberFormat="1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68" xfId="0" applyFont="1" applyBorder="1" applyAlignment="1" applyProtection="1">
      <alignment horizontal="left" vertical="center"/>
      <protection locked="0"/>
    </xf>
    <xf numFmtId="1" fontId="0" fillId="0" borderId="51" xfId="0" applyNumberFormat="1" applyFont="1" applyBorder="1" applyAlignment="1" applyProtection="1">
      <alignment horizontal="center" vertical="center"/>
      <protection hidden="1"/>
    </xf>
    <xf numFmtId="2" fontId="0" fillId="0" borderId="69" xfId="0" applyNumberFormat="1" applyFont="1" applyBorder="1" applyAlignment="1" applyProtection="1">
      <alignment horizontal="center" vertical="center"/>
      <protection hidden="1"/>
    </xf>
    <xf numFmtId="2" fontId="0" fillId="0" borderId="51" xfId="0" applyNumberFormat="1" applyFont="1" applyBorder="1" applyAlignment="1" applyProtection="1">
      <alignment horizontal="center" vertical="center"/>
      <protection hidden="1"/>
    </xf>
    <xf numFmtId="2" fontId="1" fillId="0" borderId="51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50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72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71" xfId="0" applyFont="1" applyBorder="1" applyAlignment="1" applyProtection="1">
      <alignment horizontal="center" vertical="center" wrapText="1"/>
      <protection hidden="1"/>
    </xf>
    <xf numFmtId="0" fontId="7" fillId="0" borderId="74" xfId="0" applyFont="1" applyBorder="1" applyAlignment="1" applyProtection="1">
      <alignment horizontal="center" vertical="center" wrapText="1"/>
      <protection hidden="1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73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70" xfId="0" applyFont="1" applyBorder="1" applyAlignment="1" applyProtection="1">
      <alignment horizontal="center" vertical="center" wrapText="1"/>
      <protection hidden="1"/>
    </xf>
    <xf numFmtId="0" fontId="9" fillId="0" borderId="71" xfId="0" applyFont="1" applyBorder="1" applyAlignment="1" applyProtection="1">
      <alignment horizontal="center" vertical="center" wrapText="1"/>
      <protection hidden="1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9" fillId="0" borderId="52" xfId="0" applyFont="1" applyBorder="1" applyAlignment="1" applyProtection="1">
      <alignment horizontal="center" vertical="center" wrapText="1"/>
      <protection hidden="1"/>
    </xf>
    <xf numFmtId="0" fontId="9" fillId="0" borderId="73" xfId="0" applyFont="1" applyBorder="1" applyAlignment="1" applyProtection="1">
      <alignment horizontal="center" vertical="center" wrapText="1"/>
      <protection hidden="1"/>
    </xf>
    <xf numFmtId="1" fontId="10" fillId="0" borderId="59" xfId="0" applyNumberFormat="1" applyFont="1" applyBorder="1" applyAlignment="1" applyProtection="1">
      <alignment horizontal="center" vertical="center"/>
      <protection hidden="1"/>
    </xf>
    <xf numFmtId="1" fontId="0" fillId="0" borderId="64" xfId="0" applyNumberFormat="1" applyFont="1" applyBorder="1" applyAlignment="1" applyProtection="1">
      <alignment horizontal="center" vertical="center"/>
      <protection hidden="1"/>
    </xf>
    <xf numFmtId="1" fontId="0" fillId="0" borderId="63" xfId="0" applyNumberFormat="1" applyFont="1" applyBorder="1" applyAlignment="1" applyProtection="1">
      <alignment horizontal="center" vertical="center"/>
      <protection hidden="1"/>
    </xf>
    <xf numFmtId="1" fontId="0" fillId="0" borderId="74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72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8</xdr:col>
      <xdr:colOff>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047875" y="38100"/>
          <a:ext cx="4419600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Cyrilometodějské  střílení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8</xdr:col>
      <xdr:colOff>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047875" y="38100"/>
          <a:ext cx="4419600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Cyrilometodějské  střílení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8</xdr:col>
      <xdr:colOff>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047875" y="38100"/>
          <a:ext cx="4419600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Cyrilometodějské  střílení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8</xdr:col>
      <xdr:colOff>485775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047875" y="38100"/>
          <a:ext cx="4191000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Cyrilometodějské  střílení</a:t>
          </a:r>
        </a:p>
      </xdr:txBody>
    </xdr:sp>
    <xdr:clientData/>
  </xdr:twoCellAnchor>
  <xdr:twoCellAnchor>
    <xdr:from>
      <xdr:col>3</xdr:col>
      <xdr:colOff>9525</xdr:colOff>
      <xdr:row>74</xdr:row>
      <xdr:rowOff>38100</xdr:rowOff>
    </xdr:from>
    <xdr:to>
      <xdr:col>8</xdr:col>
      <xdr:colOff>495300</xdr:colOff>
      <xdr:row>76</xdr:row>
      <xdr:rowOff>161925</xdr:rowOff>
    </xdr:to>
    <xdr:sp>
      <xdr:nvSpPr>
        <xdr:cNvPr id="2" name="WordArt 1"/>
        <xdr:cNvSpPr>
          <a:spLocks/>
        </xdr:cNvSpPr>
      </xdr:nvSpPr>
      <xdr:spPr>
        <a:xfrm>
          <a:off x="2047875" y="12134850"/>
          <a:ext cx="4191000" cy="5048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Cyrilometodějské  střílení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E84" sqref="E84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8" width="8.25390625" style="10" customWidth="1"/>
    <col min="9" max="9" width="8.25390625" style="10" hidden="1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89" t="s">
        <v>28</v>
      </c>
      <c r="B1" s="165"/>
      <c r="C1" s="165"/>
      <c r="D1" s="165"/>
      <c r="E1" s="165"/>
      <c r="F1" s="165"/>
      <c r="G1" s="165"/>
      <c r="H1" s="165"/>
      <c r="I1" s="166"/>
      <c r="J1" s="177" t="s">
        <v>147</v>
      </c>
      <c r="K1" s="178"/>
    </row>
    <row r="2" spans="1:11" ht="12.75" customHeight="1">
      <c r="A2" s="190"/>
      <c r="B2" s="167"/>
      <c r="C2" s="167"/>
      <c r="D2" s="167"/>
      <c r="E2" s="167"/>
      <c r="F2" s="167"/>
      <c r="G2" s="167"/>
      <c r="H2" s="167"/>
      <c r="I2" s="168"/>
      <c r="J2" s="179"/>
      <c r="K2" s="180"/>
    </row>
    <row r="3" spans="1:11" ht="14.25" customHeight="1" thickBot="1">
      <c r="A3" s="191"/>
      <c r="B3" s="169"/>
      <c r="C3" s="169"/>
      <c r="D3" s="169"/>
      <c r="E3" s="169"/>
      <c r="F3" s="169"/>
      <c r="G3" s="169"/>
      <c r="H3" s="169"/>
      <c r="I3" s="170"/>
      <c r="J3" s="181"/>
      <c r="K3" s="182"/>
    </row>
    <row r="4" spans="1:11" ht="12" customHeight="1">
      <c r="A4" s="183" t="s">
        <v>19</v>
      </c>
      <c r="B4" s="185" t="s">
        <v>16</v>
      </c>
      <c r="C4" s="171" t="s">
        <v>1</v>
      </c>
      <c r="D4" s="173" t="s">
        <v>2</v>
      </c>
      <c r="E4" s="175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87" t="s">
        <v>0</v>
      </c>
    </row>
    <row r="5" spans="1:11" ht="13.5" customHeight="1" thickBot="1">
      <c r="A5" s="184"/>
      <c r="B5" s="186"/>
      <c r="C5" s="172"/>
      <c r="D5" s="174"/>
      <c r="E5" s="176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188"/>
    </row>
    <row r="6" spans="1:11" s="21" customFormat="1" ht="12.75">
      <c r="A6" s="55">
        <v>24</v>
      </c>
      <c r="B6" s="106" t="s">
        <v>17</v>
      </c>
      <c r="C6" s="143" t="s">
        <v>75</v>
      </c>
      <c r="D6" s="144" t="s">
        <v>76</v>
      </c>
      <c r="E6" s="145" t="s">
        <v>77</v>
      </c>
      <c r="F6" s="56">
        <f>1!AC4</f>
        <v>158.52</v>
      </c>
      <c r="G6" s="57">
        <f>2!AC4</f>
        <v>162.9</v>
      </c>
      <c r="H6" s="57">
        <f>3!AC4</f>
        <v>179.66</v>
      </c>
      <c r="I6" s="57">
        <f>4!AC4</f>
        <v>0</v>
      </c>
      <c r="J6" s="58">
        <f aca="true" t="shared" si="0" ref="J6:J37">SUM(F6:I6)</f>
        <v>501.08000000000004</v>
      </c>
      <c r="K6" s="59">
        <f aca="true" t="shared" si="1" ref="K6:K37">RANK(J6,$J$6:$J$100)</f>
        <v>41</v>
      </c>
    </row>
    <row r="7" spans="1:11" s="21" customFormat="1" ht="12.75">
      <c r="A7" s="50">
        <v>26</v>
      </c>
      <c r="B7" s="107" t="s">
        <v>17</v>
      </c>
      <c r="C7" s="117" t="s">
        <v>80</v>
      </c>
      <c r="D7" s="118" t="s">
        <v>81</v>
      </c>
      <c r="E7" s="119" t="s">
        <v>71</v>
      </c>
      <c r="F7" s="33">
        <f>1!AC5</f>
        <v>184.88</v>
      </c>
      <c r="G7" s="22">
        <f>2!AC5</f>
        <v>174.91</v>
      </c>
      <c r="H7" s="22">
        <f>3!AC5</f>
        <v>193.32</v>
      </c>
      <c r="I7" s="22">
        <f>4!AC5</f>
        <v>0</v>
      </c>
      <c r="J7" s="44">
        <f t="shared" si="0"/>
        <v>553.1099999999999</v>
      </c>
      <c r="K7" s="46">
        <f t="shared" si="1"/>
        <v>11</v>
      </c>
    </row>
    <row r="8" spans="1:15" s="21" customFormat="1" ht="12.75">
      <c r="A8" s="50">
        <v>27</v>
      </c>
      <c r="B8" s="107" t="s">
        <v>17</v>
      </c>
      <c r="C8" s="117" t="s">
        <v>82</v>
      </c>
      <c r="D8" s="118" t="s">
        <v>57</v>
      </c>
      <c r="E8" s="119" t="s">
        <v>71</v>
      </c>
      <c r="F8" s="33">
        <f>1!AC6</f>
        <v>170.07</v>
      </c>
      <c r="G8" s="22">
        <f>2!AC6</f>
        <v>160.6</v>
      </c>
      <c r="H8" s="22">
        <f>3!AC6</f>
        <v>185.2</v>
      </c>
      <c r="I8" s="22">
        <f>4!AC6</f>
        <v>0</v>
      </c>
      <c r="J8" s="44">
        <f t="shared" si="0"/>
        <v>515.8699999999999</v>
      </c>
      <c r="K8" s="46">
        <f t="shared" si="1"/>
        <v>32</v>
      </c>
      <c r="O8" s="103"/>
    </row>
    <row r="9" spans="1:11" s="21" customFormat="1" ht="12.75">
      <c r="A9" s="50">
        <v>46</v>
      </c>
      <c r="B9" s="107" t="s">
        <v>17</v>
      </c>
      <c r="C9" s="117" t="s">
        <v>109</v>
      </c>
      <c r="D9" s="118" t="s">
        <v>65</v>
      </c>
      <c r="E9" s="119" t="s">
        <v>110</v>
      </c>
      <c r="F9" s="33">
        <f>1!AC7</f>
        <v>193.76</v>
      </c>
      <c r="G9" s="22">
        <f>2!AC7</f>
        <v>189.36</v>
      </c>
      <c r="H9" s="22">
        <f>3!AC7</f>
        <v>183.04</v>
      </c>
      <c r="I9" s="22">
        <f>4!AC7</f>
        <v>0</v>
      </c>
      <c r="J9" s="44">
        <f t="shared" si="0"/>
        <v>566.16</v>
      </c>
      <c r="K9" s="46">
        <f t="shared" si="1"/>
        <v>4</v>
      </c>
    </row>
    <row r="10" spans="1:11" s="21" customFormat="1" ht="12.75">
      <c r="A10" s="50">
        <v>4</v>
      </c>
      <c r="B10" s="107" t="s">
        <v>17</v>
      </c>
      <c r="C10" s="117" t="s">
        <v>38</v>
      </c>
      <c r="D10" s="118" t="s">
        <v>39</v>
      </c>
      <c r="E10" s="119" t="s">
        <v>34</v>
      </c>
      <c r="F10" s="33">
        <f>1!AC8</f>
        <v>169.21</v>
      </c>
      <c r="G10" s="22">
        <f>2!AC8</f>
        <v>177.92000000000002</v>
      </c>
      <c r="H10" s="22">
        <f>3!AC8</f>
        <v>40.769999999999996</v>
      </c>
      <c r="I10" s="22">
        <f>4!AC8</f>
        <v>0</v>
      </c>
      <c r="J10" s="44">
        <f t="shared" si="0"/>
        <v>387.9</v>
      </c>
      <c r="K10" s="46">
        <f t="shared" si="1"/>
        <v>78</v>
      </c>
    </row>
    <row r="11" spans="1:11" s="21" customFormat="1" ht="12.75">
      <c r="A11" s="50">
        <v>45</v>
      </c>
      <c r="B11" s="107" t="s">
        <v>17</v>
      </c>
      <c r="C11" s="140" t="s">
        <v>107</v>
      </c>
      <c r="D11" s="51" t="s">
        <v>108</v>
      </c>
      <c r="E11" s="53" t="s">
        <v>42</v>
      </c>
      <c r="F11" s="33">
        <f>1!AC9</f>
        <v>178.97</v>
      </c>
      <c r="G11" s="22">
        <f>2!AC9</f>
        <v>176.12</v>
      </c>
      <c r="H11" s="22">
        <f>3!AC9</f>
        <v>194.5</v>
      </c>
      <c r="I11" s="22">
        <f>4!AC9</f>
        <v>0</v>
      </c>
      <c r="J11" s="44">
        <f t="shared" si="0"/>
        <v>549.59</v>
      </c>
      <c r="K11" s="46">
        <f t="shared" si="1"/>
        <v>12</v>
      </c>
    </row>
    <row r="12" spans="1:11" s="21" customFormat="1" ht="12.75">
      <c r="A12" s="50">
        <v>69</v>
      </c>
      <c r="B12" s="107" t="s">
        <v>17</v>
      </c>
      <c r="C12" s="116" t="s">
        <v>133</v>
      </c>
      <c r="D12" s="114" t="s">
        <v>51</v>
      </c>
      <c r="E12" s="115" t="s">
        <v>125</v>
      </c>
      <c r="F12" s="33">
        <f>1!AC10</f>
        <v>151.12</v>
      </c>
      <c r="G12" s="22">
        <f>2!AC10</f>
        <v>140.25</v>
      </c>
      <c r="H12" s="22">
        <f>3!AC10</f>
        <v>147.99</v>
      </c>
      <c r="I12" s="22">
        <f>4!AC10</f>
        <v>0</v>
      </c>
      <c r="J12" s="44">
        <f t="shared" si="0"/>
        <v>439.36</v>
      </c>
      <c r="K12" s="46">
        <f t="shared" si="1"/>
        <v>69</v>
      </c>
    </row>
    <row r="13" spans="1:11" s="21" customFormat="1" ht="12.75">
      <c r="A13" s="50">
        <v>77</v>
      </c>
      <c r="B13" s="107" t="s">
        <v>17</v>
      </c>
      <c r="C13" s="140" t="s">
        <v>142</v>
      </c>
      <c r="D13" s="51" t="s">
        <v>68</v>
      </c>
      <c r="E13" s="53" t="s">
        <v>31</v>
      </c>
      <c r="F13" s="33">
        <f>1!AC11</f>
        <v>159.87</v>
      </c>
      <c r="G13" s="22">
        <f>2!AC11</f>
        <v>169.62</v>
      </c>
      <c r="H13" s="22">
        <f>3!AC11</f>
        <v>185.75</v>
      </c>
      <c r="I13" s="22">
        <f>4!AC11</f>
        <v>0</v>
      </c>
      <c r="J13" s="44">
        <f t="shared" si="0"/>
        <v>515.24</v>
      </c>
      <c r="K13" s="46">
        <f t="shared" si="1"/>
        <v>34</v>
      </c>
    </row>
    <row r="14" spans="1:11" s="21" customFormat="1" ht="12.75">
      <c r="A14" s="50">
        <v>78</v>
      </c>
      <c r="B14" s="107" t="s">
        <v>58</v>
      </c>
      <c r="C14" s="117" t="s">
        <v>142</v>
      </c>
      <c r="D14" s="118" t="s">
        <v>68</v>
      </c>
      <c r="E14" s="119" t="s">
        <v>31</v>
      </c>
      <c r="F14" s="33">
        <f>1!AC12</f>
        <v>158.41</v>
      </c>
      <c r="G14" s="22">
        <f>2!AC12</f>
        <v>145.20999999999998</v>
      </c>
      <c r="H14" s="22">
        <f>3!AC12</f>
        <v>162.74</v>
      </c>
      <c r="I14" s="22">
        <f>4!AC12</f>
        <v>0</v>
      </c>
      <c r="J14" s="44">
        <f t="shared" si="0"/>
        <v>466.36</v>
      </c>
      <c r="K14" s="46">
        <f t="shared" si="1"/>
        <v>63</v>
      </c>
    </row>
    <row r="15" spans="1:11" s="21" customFormat="1" ht="12.75">
      <c r="A15" s="50">
        <v>1</v>
      </c>
      <c r="B15" s="107" t="s">
        <v>17</v>
      </c>
      <c r="C15" s="140" t="s">
        <v>29</v>
      </c>
      <c r="D15" s="51" t="s">
        <v>30</v>
      </c>
      <c r="E15" s="53" t="s">
        <v>31</v>
      </c>
      <c r="F15" s="33">
        <f>1!AC13</f>
        <v>186.17000000000002</v>
      </c>
      <c r="G15" s="22">
        <f>2!AC13</f>
        <v>186.7</v>
      </c>
      <c r="H15" s="22">
        <f>3!AC13</f>
        <v>194.55</v>
      </c>
      <c r="I15" s="22">
        <f>4!AC13</f>
        <v>0</v>
      </c>
      <c r="J15" s="44">
        <f t="shared" si="0"/>
        <v>567.4200000000001</v>
      </c>
      <c r="K15" s="46">
        <f t="shared" si="1"/>
        <v>1</v>
      </c>
    </row>
    <row r="16" spans="1:11" s="21" customFormat="1" ht="12.75">
      <c r="A16" s="50">
        <v>64</v>
      </c>
      <c r="B16" s="107" t="s">
        <v>17</v>
      </c>
      <c r="C16" s="116" t="s">
        <v>128</v>
      </c>
      <c r="D16" s="114" t="s">
        <v>127</v>
      </c>
      <c r="E16" s="115" t="s">
        <v>42</v>
      </c>
      <c r="F16" s="33">
        <f>1!AC14</f>
        <v>171.63</v>
      </c>
      <c r="G16" s="22">
        <f>2!AC14</f>
        <v>170.51</v>
      </c>
      <c r="H16" s="22">
        <f>3!AC14</f>
        <v>167.7</v>
      </c>
      <c r="I16" s="22">
        <f>4!AC14</f>
        <v>0</v>
      </c>
      <c r="J16" s="44">
        <f t="shared" si="0"/>
        <v>509.84</v>
      </c>
      <c r="K16" s="46">
        <f t="shared" si="1"/>
        <v>37</v>
      </c>
    </row>
    <row r="17" spans="1:11" s="21" customFormat="1" ht="12.75">
      <c r="A17" s="50">
        <v>63</v>
      </c>
      <c r="B17" s="107" t="s">
        <v>17</v>
      </c>
      <c r="C17" s="117" t="s">
        <v>126</v>
      </c>
      <c r="D17" s="118" t="s">
        <v>127</v>
      </c>
      <c r="E17" s="119" t="s">
        <v>42</v>
      </c>
      <c r="F17" s="33">
        <f>1!AC15</f>
        <v>169.42000000000002</v>
      </c>
      <c r="G17" s="22">
        <f>2!AC15</f>
        <v>161.78</v>
      </c>
      <c r="H17" s="22">
        <f>3!AC15</f>
        <v>182.96</v>
      </c>
      <c r="I17" s="22">
        <f>4!AC15</f>
        <v>0</v>
      </c>
      <c r="J17" s="44">
        <f t="shared" si="0"/>
        <v>514.1600000000001</v>
      </c>
      <c r="K17" s="46">
        <f t="shared" si="1"/>
        <v>35</v>
      </c>
    </row>
    <row r="18" spans="1:11" s="21" customFormat="1" ht="12.75">
      <c r="A18" s="50">
        <v>8</v>
      </c>
      <c r="B18" s="107" t="s">
        <v>17</v>
      </c>
      <c r="C18" s="140" t="s">
        <v>47</v>
      </c>
      <c r="D18" s="51" t="s">
        <v>48</v>
      </c>
      <c r="E18" s="53" t="s">
        <v>49</v>
      </c>
      <c r="F18" s="33">
        <f>1!AC16</f>
        <v>172.56</v>
      </c>
      <c r="G18" s="22">
        <f>2!AC16</f>
        <v>173.23</v>
      </c>
      <c r="H18" s="22">
        <f>3!AC16</f>
        <v>189.52</v>
      </c>
      <c r="I18" s="22">
        <f>4!AC16</f>
        <v>0</v>
      </c>
      <c r="J18" s="44">
        <f t="shared" si="0"/>
        <v>535.31</v>
      </c>
      <c r="K18" s="46">
        <f t="shared" si="1"/>
        <v>18</v>
      </c>
    </row>
    <row r="19" spans="1:11" s="21" customFormat="1" ht="12.75">
      <c r="A19" s="50">
        <v>22</v>
      </c>
      <c r="B19" s="107" t="s">
        <v>17</v>
      </c>
      <c r="C19" s="117" t="s">
        <v>72</v>
      </c>
      <c r="D19" s="118" t="s">
        <v>73</v>
      </c>
      <c r="E19" s="119" t="s">
        <v>42</v>
      </c>
      <c r="F19" s="33">
        <f>1!AC17</f>
        <v>155.35</v>
      </c>
      <c r="G19" s="22">
        <f>2!AC17</f>
        <v>158.97</v>
      </c>
      <c r="H19" s="22">
        <f>3!AC17</f>
        <v>167.14</v>
      </c>
      <c r="I19" s="22">
        <f>4!AC17</f>
        <v>0</v>
      </c>
      <c r="J19" s="44">
        <f t="shared" si="0"/>
        <v>481.46</v>
      </c>
      <c r="K19" s="46">
        <f t="shared" si="1"/>
        <v>54</v>
      </c>
    </row>
    <row r="20" spans="1:11" s="21" customFormat="1" ht="12.75">
      <c r="A20" s="50">
        <v>53</v>
      </c>
      <c r="B20" s="107" t="s">
        <v>17</v>
      </c>
      <c r="C20" s="140" t="s">
        <v>116</v>
      </c>
      <c r="D20" s="51" t="s">
        <v>51</v>
      </c>
      <c r="E20" s="53" t="s">
        <v>115</v>
      </c>
      <c r="F20" s="33">
        <f>1!AC18</f>
        <v>163.06</v>
      </c>
      <c r="G20" s="22">
        <f>2!AC18</f>
        <v>168.06</v>
      </c>
      <c r="H20" s="22">
        <f>3!AC18</f>
        <v>190.8</v>
      </c>
      <c r="I20" s="22">
        <f>4!AC18</f>
        <v>0</v>
      </c>
      <c r="J20" s="44">
        <f t="shared" si="0"/>
        <v>521.9200000000001</v>
      </c>
      <c r="K20" s="46">
        <f t="shared" si="1"/>
        <v>28</v>
      </c>
    </row>
    <row r="21" spans="1:11" s="21" customFormat="1" ht="12.75">
      <c r="A21" s="50">
        <v>54</v>
      </c>
      <c r="B21" s="107" t="s">
        <v>58</v>
      </c>
      <c r="C21" s="140" t="s">
        <v>116</v>
      </c>
      <c r="D21" s="51" t="s">
        <v>51</v>
      </c>
      <c r="E21" s="53" t="s">
        <v>115</v>
      </c>
      <c r="F21" s="33">
        <f>1!AC19</f>
        <v>161.57</v>
      </c>
      <c r="G21" s="22">
        <f>2!AC19</f>
        <v>155.35</v>
      </c>
      <c r="H21" s="22">
        <f>3!AC19</f>
        <v>147.9</v>
      </c>
      <c r="I21" s="22">
        <f>4!AC19</f>
        <v>0</v>
      </c>
      <c r="J21" s="44">
        <f t="shared" si="0"/>
        <v>464.81999999999994</v>
      </c>
      <c r="K21" s="46">
        <f t="shared" si="1"/>
        <v>65</v>
      </c>
    </row>
    <row r="22" spans="1:11" s="21" customFormat="1" ht="12.75">
      <c r="A22" s="50">
        <v>57</v>
      </c>
      <c r="B22" s="107" t="s">
        <v>17</v>
      </c>
      <c r="C22" s="140" t="s">
        <v>118</v>
      </c>
      <c r="D22" s="51" t="s">
        <v>73</v>
      </c>
      <c r="E22" s="53" t="s">
        <v>119</v>
      </c>
      <c r="F22" s="33">
        <f>1!AC20</f>
        <v>164.47</v>
      </c>
      <c r="G22" s="22">
        <f>2!AC20</f>
        <v>176.02</v>
      </c>
      <c r="H22" s="22">
        <f>3!AC20</f>
        <v>184.73</v>
      </c>
      <c r="I22" s="22">
        <f>4!AC20</f>
        <v>0</v>
      </c>
      <c r="J22" s="44">
        <f t="shared" si="0"/>
        <v>525.22</v>
      </c>
      <c r="K22" s="46">
        <f t="shared" si="1"/>
        <v>27</v>
      </c>
    </row>
    <row r="23" spans="1:11" s="21" customFormat="1" ht="12.75">
      <c r="A23" s="50">
        <v>58</v>
      </c>
      <c r="B23" s="107" t="s">
        <v>58</v>
      </c>
      <c r="C23" s="117" t="s">
        <v>118</v>
      </c>
      <c r="D23" s="118" t="s">
        <v>73</v>
      </c>
      <c r="E23" s="119" t="s">
        <v>119</v>
      </c>
      <c r="F23" s="33">
        <f>1!AC21</f>
        <v>140.67000000000002</v>
      </c>
      <c r="G23" s="22">
        <f>2!AC21</f>
        <v>124.23</v>
      </c>
      <c r="H23" s="22">
        <f>3!AC21</f>
        <v>153.91</v>
      </c>
      <c r="I23" s="22">
        <f>4!AC21</f>
        <v>0</v>
      </c>
      <c r="J23" s="44">
        <f t="shared" si="0"/>
        <v>418.81000000000006</v>
      </c>
      <c r="K23" s="46">
        <f t="shared" si="1"/>
        <v>73</v>
      </c>
    </row>
    <row r="24" spans="1:11" s="21" customFormat="1" ht="12.75">
      <c r="A24" s="50">
        <v>30</v>
      </c>
      <c r="B24" s="107" t="s">
        <v>17</v>
      </c>
      <c r="C24" s="140" t="s">
        <v>85</v>
      </c>
      <c r="D24" s="51" t="s">
        <v>73</v>
      </c>
      <c r="E24" s="53" t="s">
        <v>86</v>
      </c>
      <c r="F24" s="33">
        <f>1!AC22</f>
        <v>183.16</v>
      </c>
      <c r="G24" s="22">
        <f>2!AC22</f>
        <v>173.95</v>
      </c>
      <c r="H24" s="22">
        <f>3!AC22</f>
        <v>196.54</v>
      </c>
      <c r="I24" s="22">
        <f>4!AC22</f>
        <v>0</v>
      </c>
      <c r="J24" s="44">
        <f t="shared" si="0"/>
        <v>553.65</v>
      </c>
      <c r="K24" s="46">
        <f t="shared" si="1"/>
        <v>10</v>
      </c>
    </row>
    <row r="25" spans="1:11" s="21" customFormat="1" ht="12.75">
      <c r="A25" s="50">
        <v>31</v>
      </c>
      <c r="B25" s="107" t="s">
        <v>58</v>
      </c>
      <c r="C25" s="140" t="s">
        <v>85</v>
      </c>
      <c r="D25" s="51" t="s">
        <v>73</v>
      </c>
      <c r="E25" s="53" t="s">
        <v>86</v>
      </c>
      <c r="F25" s="33">
        <f>1!AC23</f>
        <v>153.98</v>
      </c>
      <c r="G25" s="22">
        <f>2!AC23</f>
        <v>163.32</v>
      </c>
      <c r="H25" s="22">
        <f>3!AC23</f>
        <v>173.98</v>
      </c>
      <c r="I25" s="22">
        <f>4!AC23</f>
        <v>0</v>
      </c>
      <c r="J25" s="44">
        <f t="shared" si="0"/>
        <v>491.28</v>
      </c>
      <c r="K25" s="46">
        <f t="shared" si="1"/>
        <v>48</v>
      </c>
    </row>
    <row r="26" spans="1:11" s="21" customFormat="1" ht="12.75">
      <c r="A26" s="50">
        <v>29</v>
      </c>
      <c r="B26" s="107" t="s">
        <v>17</v>
      </c>
      <c r="C26" s="140" t="s">
        <v>84</v>
      </c>
      <c r="D26" s="51" t="s">
        <v>33</v>
      </c>
      <c r="E26" s="53" t="s">
        <v>42</v>
      </c>
      <c r="F26" s="33">
        <f>1!AC24</f>
        <v>157.87</v>
      </c>
      <c r="G26" s="22">
        <f>2!AC24</f>
        <v>151.56</v>
      </c>
      <c r="H26" s="22">
        <f>3!AC24</f>
        <v>160.45</v>
      </c>
      <c r="I26" s="22">
        <f>4!AC24</f>
        <v>0</v>
      </c>
      <c r="J26" s="44">
        <f t="shared" si="0"/>
        <v>469.88</v>
      </c>
      <c r="K26" s="46">
        <f t="shared" si="1"/>
        <v>61</v>
      </c>
    </row>
    <row r="27" spans="1:11" s="21" customFormat="1" ht="12.75">
      <c r="A27" s="50">
        <v>6</v>
      </c>
      <c r="B27" s="107" t="s">
        <v>17</v>
      </c>
      <c r="C27" s="140" t="s">
        <v>43</v>
      </c>
      <c r="D27" s="51" t="s">
        <v>44</v>
      </c>
      <c r="E27" s="53" t="s">
        <v>42</v>
      </c>
      <c r="F27" s="33">
        <f>1!AC25</f>
        <v>178.23</v>
      </c>
      <c r="G27" s="22">
        <f>2!AC25</f>
        <v>178.32999999999998</v>
      </c>
      <c r="H27" s="22">
        <f>3!AC25</f>
        <v>191</v>
      </c>
      <c r="I27" s="22">
        <f>4!AC25</f>
        <v>0</v>
      </c>
      <c r="J27" s="44">
        <f t="shared" si="0"/>
        <v>547.56</v>
      </c>
      <c r="K27" s="46">
        <f t="shared" si="1"/>
        <v>13</v>
      </c>
    </row>
    <row r="28" spans="1:11" s="21" customFormat="1" ht="12.75">
      <c r="A28" s="50">
        <v>11</v>
      </c>
      <c r="B28" s="107" t="s">
        <v>17</v>
      </c>
      <c r="C28" s="140" t="s">
        <v>53</v>
      </c>
      <c r="D28" s="51" t="s">
        <v>54</v>
      </c>
      <c r="E28" s="53" t="s">
        <v>55</v>
      </c>
      <c r="F28" s="33">
        <f>1!AC26</f>
        <v>151.44</v>
      </c>
      <c r="G28" s="22">
        <f>2!AC26</f>
        <v>161.73</v>
      </c>
      <c r="H28" s="22">
        <f>3!AC26</f>
        <v>164.35</v>
      </c>
      <c r="I28" s="22">
        <f>4!AC26</f>
        <v>0</v>
      </c>
      <c r="J28" s="44">
        <f t="shared" si="0"/>
        <v>477.52</v>
      </c>
      <c r="K28" s="46">
        <f t="shared" si="1"/>
        <v>57</v>
      </c>
    </row>
    <row r="29" spans="1:11" s="21" customFormat="1" ht="12.75">
      <c r="A29" s="50">
        <v>14</v>
      </c>
      <c r="B29" s="107" t="s">
        <v>17</v>
      </c>
      <c r="C29" s="116" t="s">
        <v>59</v>
      </c>
      <c r="D29" s="114" t="s">
        <v>60</v>
      </c>
      <c r="E29" s="115" t="s">
        <v>61</v>
      </c>
      <c r="F29" s="33">
        <f>1!AC27</f>
        <v>156.6</v>
      </c>
      <c r="G29" s="22">
        <f>2!AC27</f>
        <v>147.6</v>
      </c>
      <c r="H29" s="22">
        <f>3!AC27</f>
        <v>120.96000000000001</v>
      </c>
      <c r="I29" s="22">
        <f>4!AC27</f>
        <v>0</v>
      </c>
      <c r="J29" s="44">
        <f t="shared" si="0"/>
        <v>425.15999999999997</v>
      </c>
      <c r="K29" s="46">
        <f t="shared" si="1"/>
        <v>71</v>
      </c>
    </row>
    <row r="30" spans="1:11" s="21" customFormat="1" ht="12.75">
      <c r="A30" s="50">
        <v>75</v>
      </c>
      <c r="B30" s="107" t="s">
        <v>17</v>
      </c>
      <c r="C30" s="140" t="s">
        <v>139</v>
      </c>
      <c r="D30" s="51" t="s">
        <v>140</v>
      </c>
      <c r="E30" s="53" t="s">
        <v>98</v>
      </c>
      <c r="F30" s="33">
        <f>1!AC28</f>
        <v>163.78</v>
      </c>
      <c r="G30" s="22">
        <f>2!AC28</f>
        <v>149.63</v>
      </c>
      <c r="H30" s="22">
        <f>3!AC28</f>
        <v>167.45</v>
      </c>
      <c r="I30" s="22">
        <f>4!AC28</f>
        <v>0</v>
      </c>
      <c r="J30" s="44">
        <f t="shared" si="0"/>
        <v>480.85999999999996</v>
      </c>
      <c r="K30" s="46">
        <f t="shared" si="1"/>
        <v>55</v>
      </c>
    </row>
    <row r="31" spans="1:11" s="21" customFormat="1" ht="12.75">
      <c r="A31" s="50">
        <v>3</v>
      </c>
      <c r="B31" s="107" t="s">
        <v>17</v>
      </c>
      <c r="C31" s="140" t="s">
        <v>35</v>
      </c>
      <c r="D31" s="51" t="s">
        <v>36</v>
      </c>
      <c r="E31" s="53" t="s">
        <v>37</v>
      </c>
      <c r="F31" s="33">
        <f>1!AC29</f>
        <v>156.04</v>
      </c>
      <c r="G31" s="22">
        <f>2!AC29</f>
        <v>170.42000000000002</v>
      </c>
      <c r="H31" s="22">
        <f>3!AC29</f>
        <v>184.64</v>
      </c>
      <c r="I31" s="22">
        <f>4!AC29</f>
        <v>0</v>
      </c>
      <c r="J31" s="44">
        <f t="shared" si="0"/>
        <v>511.1</v>
      </c>
      <c r="K31" s="46">
        <f t="shared" si="1"/>
        <v>36</v>
      </c>
    </row>
    <row r="32" spans="1:11" s="21" customFormat="1" ht="12.75">
      <c r="A32" s="50">
        <v>67</v>
      </c>
      <c r="B32" s="107" t="s">
        <v>17</v>
      </c>
      <c r="C32" s="117" t="s">
        <v>132</v>
      </c>
      <c r="D32" s="118" t="s">
        <v>70</v>
      </c>
      <c r="E32" s="119" t="s">
        <v>115</v>
      </c>
      <c r="F32" s="33">
        <f>1!AC30</f>
        <v>168.59</v>
      </c>
      <c r="G32" s="22">
        <f>2!AC30</f>
        <v>169.97</v>
      </c>
      <c r="H32" s="22">
        <f>3!AC30</f>
        <v>192.72</v>
      </c>
      <c r="I32" s="22">
        <f>4!AC30</f>
        <v>0</v>
      </c>
      <c r="J32" s="44">
        <f t="shared" si="0"/>
        <v>531.28</v>
      </c>
      <c r="K32" s="46">
        <f t="shared" si="1"/>
        <v>23</v>
      </c>
    </row>
    <row r="33" spans="1:11" s="21" customFormat="1" ht="12.75">
      <c r="A33" s="50">
        <v>68</v>
      </c>
      <c r="B33" s="107" t="s">
        <v>58</v>
      </c>
      <c r="C33" s="117" t="s">
        <v>132</v>
      </c>
      <c r="D33" s="118" t="s">
        <v>70</v>
      </c>
      <c r="E33" s="119" t="s">
        <v>115</v>
      </c>
      <c r="F33" s="33">
        <f>1!AC31</f>
        <v>158.03</v>
      </c>
      <c r="G33" s="22">
        <f>2!AC31</f>
        <v>161.99</v>
      </c>
      <c r="H33" s="22">
        <f>3!AC31</f>
        <v>160.07999999999998</v>
      </c>
      <c r="I33" s="22">
        <f>4!AC31</f>
        <v>0</v>
      </c>
      <c r="J33" s="44">
        <f t="shared" si="0"/>
        <v>480.09999999999997</v>
      </c>
      <c r="K33" s="46">
        <f t="shared" si="1"/>
        <v>56</v>
      </c>
    </row>
    <row r="34" spans="1:11" s="21" customFormat="1" ht="12.75">
      <c r="A34" s="50">
        <v>7</v>
      </c>
      <c r="B34" s="107" t="s">
        <v>17</v>
      </c>
      <c r="C34" s="140" t="s">
        <v>45</v>
      </c>
      <c r="D34" s="51" t="s">
        <v>41</v>
      </c>
      <c r="E34" s="53" t="s">
        <v>46</v>
      </c>
      <c r="F34" s="33">
        <f>1!AC32</f>
        <v>109.41</v>
      </c>
      <c r="G34" s="22">
        <f>2!AC32</f>
        <v>81.58000000000001</v>
      </c>
      <c r="H34" s="22">
        <f>3!AC32</f>
        <v>105.2</v>
      </c>
      <c r="I34" s="22">
        <f>4!AC32</f>
        <v>0</v>
      </c>
      <c r="J34" s="44">
        <f t="shared" si="0"/>
        <v>296.19</v>
      </c>
      <c r="K34" s="46">
        <f t="shared" si="1"/>
        <v>81</v>
      </c>
    </row>
    <row r="35" spans="1:11" s="21" customFormat="1" ht="12.75">
      <c r="A35" s="50">
        <v>32</v>
      </c>
      <c r="B35" s="107" t="s">
        <v>17</v>
      </c>
      <c r="C35" s="117" t="s">
        <v>87</v>
      </c>
      <c r="D35" s="118" t="s">
        <v>76</v>
      </c>
      <c r="E35" s="119" t="s">
        <v>46</v>
      </c>
      <c r="F35" s="33">
        <f>1!AC33</f>
        <v>167.94</v>
      </c>
      <c r="G35" s="22">
        <f>2!AC33</f>
        <v>176.46</v>
      </c>
      <c r="H35" s="22">
        <f>3!AC33</f>
        <v>185.67000000000002</v>
      </c>
      <c r="I35" s="22">
        <f>4!AC33</f>
        <v>0</v>
      </c>
      <c r="J35" s="44">
        <f t="shared" si="0"/>
        <v>530.0699999999999</v>
      </c>
      <c r="K35" s="46">
        <f t="shared" si="1"/>
        <v>25</v>
      </c>
    </row>
    <row r="36" spans="1:11" s="21" customFormat="1" ht="12.75">
      <c r="A36" s="50">
        <v>37</v>
      </c>
      <c r="B36" s="107" t="s">
        <v>17</v>
      </c>
      <c r="C36" s="117" t="s">
        <v>96</v>
      </c>
      <c r="D36" s="118" t="s">
        <v>48</v>
      </c>
      <c r="E36" s="119" t="s">
        <v>93</v>
      </c>
      <c r="F36" s="33">
        <f>1!AC34</f>
        <v>179.51</v>
      </c>
      <c r="G36" s="22">
        <f>2!AC34</f>
        <v>164.39</v>
      </c>
      <c r="H36" s="22">
        <f>3!AC34</f>
        <v>186.44</v>
      </c>
      <c r="I36" s="22">
        <f>4!AC34</f>
        <v>0</v>
      </c>
      <c r="J36" s="44">
        <f t="shared" si="0"/>
        <v>530.3399999999999</v>
      </c>
      <c r="K36" s="46">
        <f t="shared" si="1"/>
        <v>24</v>
      </c>
    </row>
    <row r="37" spans="1:11" s="21" customFormat="1" ht="12.75">
      <c r="A37" s="50">
        <v>38</v>
      </c>
      <c r="B37" s="107" t="s">
        <v>58</v>
      </c>
      <c r="C37" s="140" t="s">
        <v>96</v>
      </c>
      <c r="D37" s="51" t="s">
        <v>48</v>
      </c>
      <c r="E37" s="53" t="s">
        <v>93</v>
      </c>
      <c r="F37" s="33">
        <f>1!AC35</f>
        <v>171.91</v>
      </c>
      <c r="G37" s="22">
        <f>2!AC35</f>
        <v>163.06</v>
      </c>
      <c r="H37" s="22">
        <f>3!AC35</f>
        <v>172.87</v>
      </c>
      <c r="I37" s="22">
        <f>4!AC35</f>
        <v>0</v>
      </c>
      <c r="J37" s="44">
        <f t="shared" si="0"/>
        <v>507.84000000000003</v>
      </c>
      <c r="K37" s="46">
        <f t="shared" si="1"/>
        <v>39</v>
      </c>
    </row>
    <row r="38" spans="1:11" s="21" customFormat="1" ht="12.75">
      <c r="A38" s="50">
        <v>35</v>
      </c>
      <c r="B38" s="107" t="s">
        <v>17</v>
      </c>
      <c r="C38" s="140" t="s">
        <v>91</v>
      </c>
      <c r="D38" s="51" t="s">
        <v>92</v>
      </c>
      <c r="E38" s="53" t="s">
        <v>93</v>
      </c>
      <c r="F38" s="33">
        <f>1!AC36</f>
        <v>183.3</v>
      </c>
      <c r="G38" s="22">
        <f>2!AC36</f>
        <v>180.24</v>
      </c>
      <c r="H38" s="22">
        <f>3!AC36</f>
        <v>191.45</v>
      </c>
      <c r="I38" s="22">
        <f>4!AC36</f>
        <v>0</v>
      </c>
      <c r="J38" s="44">
        <f aca="true" t="shared" si="2" ref="J38:J69">SUM(F38:I38)</f>
        <v>554.99</v>
      </c>
      <c r="K38" s="46">
        <f aca="true" t="shared" si="3" ref="K38:K69">RANK(J38,$J$6:$J$100)</f>
        <v>9</v>
      </c>
    </row>
    <row r="39" spans="1:11" s="21" customFormat="1" ht="12.75">
      <c r="A39" s="50">
        <v>80</v>
      </c>
      <c r="B39" s="107" t="s">
        <v>17</v>
      </c>
      <c r="C39" s="140" t="s">
        <v>146</v>
      </c>
      <c r="D39" s="51" t="s">
        <v>92</v>
      </c>
      <c r="E39" s="53" t="s">
        <v>145</v>
      </c>
      <c r="F39" s="33">
        <f>1!AC37</f>
        <v>165.09</v>
      </c>
      <c r="G39" s="22">
        <f>2!AC37</f>
        <v>159.99</v>
      </c>
      <c r="H39" s="22">
        <f>3!AC37</f>
        <v>174.69</v>
      </c>
      <c r="I39" s="22">
        <f>4!AC37</f>
        <v>0</v>
      </c>
      <c r="J39" s="44">
        <f t="shared" si="2"/>
        <v>499.77000000000004</v>
      </c>
      <c r="K39" s="46">
        <f t="shared" si="3"/>
        <v>43</v>
      </c>
    </row>
    <row r="40" spans="1:11" s="21" customFormat="1" ht="12.75">
      <c r="A40" s="50">
        <v>79</v>
      </c>
      <c r="B40" s="107" t="s">
        <v>17</v>
      </c>
      <c r="C40" s="140" t="s">
        <v>143</v>
      </c>
      <c r="D40" s="51" t="s">
        <v>144</v>
      </c>
      <c r="E40" s="53" t="s">
        <v>145</v>
      </c>
      <c r="F40" s="33">
        <f>1!AC38</f>
        <v>134.99</v>
      </c>
      <c r="G40" s="22">
        <f>2!AC38</f>
        <v>93.25</v>
      </c>
      <c r="H40" s="22">
        <f>3!AC38</f>
        <v>113.88</v>
      </c>
      <c r="I40" s="22">
        <f>4!AC38</f>
        <v>0</v>
      </c>
      <c r="J40" s="44">
        <f t="shared" si="2"/>
        <v>342.12</v>
      </c>
      <c r="K40" s="46">
        <f t="shared" si="3"/>
        <v>80</v>
      </c>
    </row>
    <row r="41" spans="1:11" s="21" customFormat="1" ht="12.75">
      <c r="A41" s="50">
        <v>39</v>
      </c>
      <c r="B41" s="107" t="s">
        <v>17</v>
      </c>
      <c r="C41" s="117" t="s">
        <v>97</v>
      </c>
      <c r="D41" s="118" t="s">
        <v>44</v>
      </c>
      <c r="E41" s="119" t="s">
        <v>98</v>
      </c>
      <c r="F41" s="33">
        <f>1!AC39</f>
        <v>170.09</v>
      </c>
      <c r="G41" s="22">
        <f>2!AC39</f>
        <v>173.17000000000002</v>
      </c>
      <c r="H41" s="22">
        <f>3!AC39</f>
        <v>175.87</v>
      </c>
      <c r="I41" s="22">
        <f>4!AC39</f>
        <v>0</v>
      </c>
      <c r="J41" s="44">
        <f t="shared" si="2"/>
        <v>519.13</v>
      </c>
      <c r="K41" s="46">
        <f t="shared" si="3"/>
        <v>30</v>
      </c>
    </row>
    <row r="42" spans="1:11" s="21" customFormat="1" ht="12.75">
      <c r="A42" s="50">
        <v>40</v>
      </c>
      <c r="B42" s="107" t="s">
        <v>17</v>
      </c>
      <c r="C42" s="140" t="s">
        <v>99</v>
      </c>
      <c r="D42" s="51" t="s">
        <v>44</v>
      </c>
      <c r="E42" s="53" t="s">
        <v>98</v>
      </c>
      <c r="F42" s="33">
        <f>1!AC40</f>
        <v>168.21</v>
      </c>
      <c r="G42" s="22">
        <f>2!AC40</f>
        <v>173.16</v>
      </c>
      <c r="H42" s="22">
        <f>3!AC40</f>
        <v>176.74</v>
      </c>
      <c r="I42" s="22">
        <f>4!AC40</f>
        <v>0</v>
      </c>
      <c r="J42" s="44">
        <f t="shared" si="2"/>
        <v>518.11</v>
      </c>
      <c r="K42" s="46">
        <f t="shared" si="3"/>
        <v>31</v>
      </c>
    </row>
    <row r="43" spans="1:11" s="21" customFormat="1" ht="12.75">
      <c r="A43" s="50">
        <v>9</v>
      </c>
      <c r="B43" s="107" t="s">
        <v>17</v>
      </c>
      <c r="C43" s="140" t="s">
        <v>50</v>
      </c>
      <c r="D43" s="51" t="s">
        <v>51</v>
      </c>
      <c r="E43" s="53" t="s">
        <v>31</v>
      </c>
      <c r="F43" s="33">
        <f>1!AC41</f>
        <v>172.67000000000002</v>
      </c>
      <c r="G43" s="22">
        <f>2!AC41</f>
        <v>175.17000000000002</v>
      </c>
      <c r="H43" s="22">
        <f>3!AC41</f>
        <v>184.74</v>
      </c>
      <c r="I43" s="22">
        <f>4!AC41</f>
        <v>0</v>
      </c>
      <c r="J43" s="44">
        <f t="shared" si="2"/>
        <v>532.58</v>
      </c>
      <c r="K43" s="46">
        <f t="shared" si="3"/>
        <v>21</v>
      </c>
    </row>
    <row r="44" spans="1:11" s="21" customFormat="1" ht="12.75">
      <c r="A44" s="50">
        <v>15</v>
      </c>
      <c r="B44" s="107" t="s">
        <v>17</v>
      </c>
      <c r="C44" s="116" t="s">
        <v>62</v>
      </c>
      <c r="D44" s="114" t="s">
        <v>63</v>
      </c>
      <c r="E44" s="115" t="s">
        <v>61</v>
      </c>
      <c r="F44" s="33">
        <f>1!AC42</f>
        <v>165.16</v>
      </c>
      <c r="G44" s="22">
        <f>2!AC42</f>
        <v>178.76</v>
      </c>
      <c r="H44" s="22">
        <f>3!AC42</f>
        <v>189.87</v>
      </c>
      <c r="I44" s="22">
        <f>4!AC42</f>
        <v>0</v>
      </c>
      <c r="J44" s="44">
        <f t="shared" si="2"/>
        <v>533.79</v>
      </c>
      <c r="K44" s="46">
        <f t="shared" si="3"/>
        <v>19</v>
      </c>
    </row>
    <row r="45" spans="1:11" s="21" customFormat="1" ht="12.75">
      <c r="A45" s="50">
        <v>76</v>
      </c>
      <c r="B45" s="107" t="s">
        <v>17</v>
      </c>
      <c r="C45" s="117" t="s">
        <v>141</v>
      </c>
      <c r="D45" s="118" t="s">
        <v>136</v>
      </c>
      <c r="E45" s="119" t="s">
        <v>98</v>
      </c>
      <c r="F45" s="33">
        <f>1!AC43</f>
        <v>178.35</v>
      </c>
      <c r="G45" s="22">
        <f>2!AC43</f>
        <v>170.38</v>
      </c>
      <c r="H45" s="22">
        <f>3!AC43</f>
        <v>183.26</v>
      </c>
      <c r="I45" s="22">
        <f>4!AC43</f>
        <v>0</v>
      </c>
      <c r="J45" s="44">
        <f t="shared" si="2"/>
        <v>531.99</v>
      </c>
      <c r="K45" s="46">
        <f t="shared" si="3"/>
        <v>22</v>
      </c>
    </row>
    <row r="46" spans="1:11" s="21" customFormat="1" ht="12.75">
      <c r="A46" s="50">
        <v>73</v>
      </c>
      <c r="B46" s="107" t="s">
        <v>17</v>
      </c>
      <c r="C46" s="105" t="s">
        <v>138</v>
      </c>
      <c r="D46" s="52" t="s">
        <v>41</v>
      </c>
      <c r="E46" s="54" t="s">
        <v>46</v>
      </c>
      <c r="F46" s="33">
        <f>1!AC44</f>
        <v>168.13</v>
      </c>
      <c r="G46" s="22">
        <f>2!AC44</f>
        <v>169.22</v>
      </c>
      <c r="H46" s="22">
        <f>3!AC44</f>
        <v>153.61</v>
      </c>
      <c r="I46" s="22">
        <f>4!AC44</f>
        <v>0</v>
      </c>
      <c r="J46" s="44">
        <f t="shared" si="2"/>
        <v>490.96000000000004</v>
      </c>
      <c r="K46" s="46">
        <f t="shared" si="3"/>
        <v>50</v>
      </c>
    </row>
    <row r="47" spans="1:11" s="21" customFormat="1" ht="12.75">
      <c r="A47" s="50">
        <v>74</v>
      </c>
      <c r="B47" s="107" t="s">
        <v>58</v>
      </c>
      <c r="C47" s="140" t="s">
        <v>138</v>
      </c>
      <c r="D47" s="51" t="s">
        <v>41</v>
      </c>
      <c r="E47" s="53" t="s">
        <v>46</v>
      </c>
      <c r="F47" s="33">
        <f>1!AC45</f>
        <v>136.27</v>
      </c>
      <c r="G47" s="22">
        <f>2!AC45</f>
        <v>146.82</v>
      </c>
      <c r="H47" s="22">
        <f>3!AC45</f>
        <v>159.55</v>
      </c>
      <c r="I47" s="22">
        <f>4!AC45</f>
        <v>0</v>
      </c>
      <c r="J47" s="44">
        <f t="shared" si="2"/>
        <v>442.64000000000004</v>
      </c>
      <c r="K47" s="46">
        <f t="shared" si="3"/>
        <v>68</v>
      </c>
    </row>
    <row r="48" spans="1:11" s="21" customFormat="1" ht="12.75">
      <c r="A48" s="50">
        <v>41</v>
      </c>
      <c r="B48" s="107" t="s">
        <v>17</v>
      </c>
      <c r="C48" s="140" t="s">
        <v>100</v>
      </c>
      <c r="D48" s="51" t="s">
        <v>63</v>
      </c>
      <c r="E48" s="53" t="s">
        <v>86</v>
      </c>
      <c r="F48" s="33">
        <f>1!AC46</f>
        <v>158.35</v>
      </c>
      <c r="G48" s="22">
        <f>2!AC46</f>
        <v>160.01</v>
      </c>
      <c r="H48" s="22">
        <f>3!AC46</f>
        <v>173.27</v>
      </c>
      <c r="I48" s="22">
        <f>4!AC46</f>
        <v>0</v>
      </c>
      <c r="J48" s="44">
        <f t="shared" si="2"/>
        <v>491.63</v>
      </c>
      <c r="K48" s="46">
        <f t="shared" si="3"/>
        <v>47</v>
      </c>
    </row>
    <row r="49" spans="1:11" s="21" customFormat="1" ht="12.75">
      <c r="A49" s="50">
        <v>23</v>
      </c>
      <c r="B49" s="107" t="s">
        <v>17</v>
      </c>
      <c r="C49" s="117" t="s">
        <v>74</v>
      </c>
      <c r="D49" s="118" t="s">
        <v>51</v>
      </c>
      <c r="E49" s="119" t="s">
        <v>31</v>
      </c>
      <c r="F49" s="33">
        <f>1!AC47</f>
        <v>168.41</v>
      </c>
      <c r="G49" s="22">
        <f>2!AC47</f>
        <v>181.46</v>
      </c>
      <c r="H49" s="22">
        <f>3!AC47</f>
        <v>186.97</v>
      </c>
      <c r="I49" s="22">
        <f>4!AC47</f>
        <v>0</v>
      </c>
      <c r="J49" s="44">
        <f t="shared" si="2"/>
        <v>536.84</v>
      </c>
      <c r="K49" s="46">
        <f t="shared" si="3"/>
        <v>17</v>
      </c>
    </row>
    <row r="50" spans="1:11" s="21" customFormat="1" ht="12.75">
      <c r="A50" s="50">
        <v>44</v>
      </c>
      <c r="B50" s="107" t="s">
        <v>17</v>
      </c>
      <c r="C50" s="116" t="s">
        <v>105</v>
      </c>
      <c r="D50" s="114" t="s">
        <v>106</v>
      </c>
      <c r="E50" s="115" t="s">
        <v>86</v>
      </c>
      <c r="F50" s="33">
        <f>1!AC48</f>
        <v>179.95</v>
      </c>
      <c r="G50" s="22">
        <f>2!AC48</f>
        <v>180.14</v>
      </c>
      <c r="H50" s="22">
        <f>3!AC48</f>
        <v>198.85</v>
      </c>
      <c r="I50" s="22">
        <f>4!AC48</f>
        <v>0</v>
      </c>
      <c r="J50" s="44">
        <f t="shared" si="2"/>
        <v>558.9399999999999</v>
      </c>
      <c r="K50" s="46">
        <f t="shared" si="3"/>
        <v>6</v>
      </c>
    </row>
    <row r="51" spans="1:11" s="21" customFormat="1" ht="12.75">
      <c r="A51" s="50">
        <v>5</v>
      </c>
      <c r="B51" s="107" t="s">
        <v>17</v>
      </c>
      <c r="C51" s="140" t="s">
        <v>40</v>
      </c>
      <c r="D51" s="51" t="s">
        <v>41</v>
      </c>
      <c r="E51" s="53" t="s">
        <v>42</v>
      </c>
      <c r="F51" s="33">
        <f>1!AC49</f>
        <v>126.31</v>
      </c>
      <c r="G51" s="22">
        <f>2!AC49</f>
        <v>148.73</v>
      </c>
      <c r="H51" s="22">
        <f>3!AC49</f>
        <v>144.85</v>
      </c>
      <c r="I51" s="22">
        <f>4!AC49</f>
        <v>0</v>
      </c>
      <c r="J51" s="44">
        <f t="shared" si="2"/>
        <v>419.89</v>
      </c>
      <c r="K51" s="46">
        <f t="shared" si="3"/>
        <v>72</v>
      </c>
    </row>
    <row r="52" spans="1:11" s="21" customFormat="1" ht="12.75">
      <c r="A52" s="50">
        <v>34</v>
      </c>
      <c r="B52" s="107" t="s">
        <v>17</v>
      </c>
      <c r="C52" s="117" t="s">
        <v>89</v>
      </c>
      <c r="D52" s="118" t="s">
        <v>90</v>
      </c>
      <c r="E52" s="119" t="s">
        <v>42</v>
      </c>
      <c r="F52" s="33">
        <f>1!AC50</f>
        <v>186.87</v>
      </c>
      <c r="G52" s="22">
        <f>2!AC50</f>
        <v>173.54</v>
      </c>
      <c r="H52" s="22">
        <f>3!AC50</f>
        <v>196.21</v>
      </c>
      <c r="I52" s="22">
        <f>4!AC50</f>
        <v>0</v>
      </c>
      <c r="J52" s="44">
        <f t="shared" si="2"/>
        <v>556.62</v>
      </c>
      <c r="K52" s="46">
        <f t="shared" si="3"/>
        <v>7</v>
      </c>
    </row>
    <row r="53" spans="1:11" s="21" customFormat="1" ht="12.75">
      <c r="A53" s="50">
        <v>16</v>
      </c>
      <c r="B53" s="107" t="s">
        <v>17</v>
      </c>
      <c r="C53" s="117" t="s">
        <v>64</v>
      </c>
      <c r="D53" s="118" t="s">
        <v>65</v>
      </c>
      <c r="E53" s="119" t="s">
        <v>31</v>
      </c>
      <c r="F53" s="33">
        <f>1!AC51</f>
        <v>172.85</v>
      </c>
      <c r="G53" s="22">
        <f>2!AC51</f>
        <v>178.91</v>
      </c>
      <c r="H53" s="22">
        <f>3!AC51</f>
        <v>193.94</v>
      </c>
      <c r="I53" s="22">
        <f>4!AC51</f>
        <v>0</v>
      </c>
      <c r="J53" s="44">
        <f t="shared" si="2"/>
        <v>545.7</v>
      </c>
      <c r="K53" s="46">
        <f t="shared" si="3"/>
        <v>14</v>
      </c>
    </row>
    <row r="54" spans="1:11" s="21" customFormat="1" ht="12.75">
      <c r="A54" s="50">
        <v>17</v>
      </c>
      <c r="B54" s="107" t="s">
        <v>58</v>
      </c>
      <c r="C54" s="117" t="s">
        <v>64</v>
      </c>
      <c r="D54" s="118" t="s">
        <v>65</v>
      </c>
      <c r="E54" s="119" t="s">
        <v>31</v>
      </c>
      <c r="F54" s="33">
        <f>1!AC52</f>
        <v>160.03</v>
      </c>
      <c r="G54" s="22">
        <f>2!AC52</f>
        <v>158.03</v>
      </c>
      <c r="H54" s="22">
        <f>3!AC52</f>
        <v>180.27</v>
      </c>
      <c r="I54" s="22">
        <f>4!AC52</f>
        <v>0</v>
      </c>
      <c r="J54" s="44">
        <f t="shared" si="2"/>
        <v>498.33000000000004</v>
      </c>
      <c r="K54" s="46">
        <f t="shared" si="3"/>
        <v>44</v>
      </c>
    </row>
    <row r="55" spans="1:11" s="21" customFormat="1" ht="12.75">
      <c r="A55" s="50">
        <v>59</v>
      </c>
      <c r="B55" s="107" t="s">
        <v>17</v>
      </c>
      <c r="C55" s="117" t="s">
        <v>120</v>
      </c>
      <c r="D55" s="118" t="s">
        <v>121</v>
      </c>
      <c r="E55" s="119" t="s">
        <v>122</v>
      </c>
      <c r="F55" s="33">
        <f>1!AC53</f>
        <v>161.44</v>
      </c>
      <c r="G55" s="22">
        <f>2!AC53</f>
        <v>158.4</v>
      </c>
      <c r="H55" s="22">
        <f>3!AC53</f>
        <v>155.69</v>
      </c>
      <c r="I55" s="22">
        <f>4!AC53</f>
        <v>0</v>
      </c>
      <c r="J55" s="44">
        <f t="shared" si="2"/>
        <v>475.53000000000003</v>
      </c>
      <c r="K55" s="46">
        <f t="shared" si="3"/>
        <v>58</v>
      </c>
    </row>
    <row r="56" spans="1:11" s="21" customFormat="1" ht="12.75">
      <c r="A56" s="50">
        <v>28</v>
      </c>
      <c r="B56" s="107" t="s">
        <v>17</v>
      </c>
      <c r="C56" s="140" t="s">
        <v>83</v>
      </c>
      <c r="D56" s="51" t="s">
        <v>51</v>
      </c>
      <c r="E56" s="53" t="s">
        <v>55</v>
      </c>
      <c r="F56" s="33">
        <f>1!AC54</f>
        <v>182.4</v>
      </c>
      <c r="G56" s="22">
        <f>2!AC54</f>
        <v>181.94</v>
      </c>
      <c r="H56" s="22">
        <f>3!AC54</f>
        <v>201.92000000000002</v>
      </c>
      <c r="I56" s="22">
        <f>4!AC54</f>
        <v>0</v>
      </c>
      <c r="J56" s="44">
        <f t="shared" si="2"/>
        <v>566.26</v>
      </c>
      <c r="K56" s="46">
        <f t="shared" si="3"/>
        <v>3</v>
      </c>
    </row>
    <row r="57" spans="1:11" s="21" customFormat="1" ht="12.75">
      <c r="A57" s="50">
        <v>2</v>
      </c>
      <c r="B57" s="107" t="s">
        <v>17</v>
      </c>
      <c r="C57" s="140" t="s">
        <v>32</v>
      </c>
      <c r="D57" s="51" t="s">
        <v>33</v>
      </c>
      <c r="E57" s="53" t="s">
        <v>34</v>
      </c>
      <c r="F57" s="33">
        <f>1!AC55</f>
        <v>170.78</v>
      </c>
      <c r="G57" s="22">
        <f>2!AC55</f>
        <v>177.67000000000002</v>
      </c>
      <c r="H57" s="22">
        <f>3!AC55</f>
        <v>194.44</v>
      </c>
      <c r="I57" s="22">
        <f>4!AC55</f>
        <v>0</v>
      </c>
      <c r="J57" s="44">
        <f t="shared" si="2"/>
        <v>542.8900000000001</v>
      </c>
      <c r="K57" s="46">
        <f t="shared" si="3"/>
        <v>15</v>
      </c>
    </row>
    <row r="58" spans="1:11" s="21" customFormat="1" ht="12.75">
      <c r="A58" s="50">
        <v>50</v>
      </c>
      <c r="B58" s="107" t="s">
        <v>17</v>
      </c>
      <c r="C58" s="140" t="s">
        <v>113</v>
      </c>
      <c r="D58" s="51" t="s">
        <v>114</v>
      </c>
      <c r="E58" s="53" t="s">
        <v>115</v>
      </c>
      <c r="F58" s="33">
        <f>1!AC56</f>
        <v>179.09</v>
      </c>
      <c r="G58" s="22">
        <f>2!AC56</f>
        <v>181.89</v>
      </c>
      <c r="H58" s="22">
        <f>3!AC56</f>
        <v>194.42000000000002</v>
      </c>
      <c r="I58" s="22">
        <f>4!AC56</f>
        <v>0</v>
      </c>
      <c r="J58" s="44">
        <f t="shared" si="2"/>
        <v>555.4000000000001</v>
      </c>
      <c r="K58" s="46">
        <f t="shared" si="3"/>
        <v>8</v>
      </c>
    </row>
    <row r="59" spans="1:11" s="21" customFormat="1" ht="12.75">
      <c r="A59" s="50">
        <v>51</v>
      </c>
      <c r="B59" s="107" t="s">
        <v>58</v>
      </c>
      <c r="C59" s="117" t="s">
        <v>113</v>
      </c>
      <c r="D59" s="118" t="s">
        <v>114</v>
      </c>
      <c r="E59" s="119" t="s">
        <v>115</v>
      </c>
      <c r="F59" s="33">
        <f>1!AC57</f>
        <v>158.35</v>
      </c>
      <c r="G59" s="22">
        <f>2!AC57</f>
        <v>163.66</v>
      </c>
      <c r="H59" s="22">
        <f>3!AC57</f>
        <v>169.22</v>
      </c>
      <c r="I59" s="22">
        <f>4!AC57</f>
        <v>0</v>
      </c>
      <c r="J59" s="44">
        <f t="shared" si="2"/>
        <v>491.23</v>
      </c>
      <c r="K59" s="46">
        <f t="shared" si="3"/>
        <v>49</v>
      </c>
    </row>
    <row r="60" spans="1:11" s="21" customFormat="1" ht="12.75">
      <c r="A60" s="50">
        <v>21</v>
      </c>
      <c r="B60" s="107" t="s">
        <v>17</v>
      </c>
      <c r="C60" s="140" t="s">
        <v>69</v>
      </c>
      <c r="D60" s="51" t="s">
        <v>70</v>
      </c>
      <c r="E60" s="53" t="s">
        <v>71</v>
      </c>
      <c r="F60" s="33">
        <f>1!AC58</f>
        <v>150.71</v>
      </c>
      <c r="G60" s="22">
        <f>2!AC58</f>
        <v>164.64</v>
      </c>
      <c r="H60" s="22">
        <f>3!AC58</f>
        <v>185.31</v>
      </c>
      <c r="I60" s="22">
        <f>4!AC58</f>
        <v>0</v>
      </c>
      <c r="J60" s="44">
        <f t="shared" si="2"/>
        <v>500.66</v>
      </c>
      <c r="K60" s="46">
        <f t="shared" si="3"/>
        <v>42</v>
      </c>
    </row>
    <row r="61" spans="1:11" s="21" customFormat="1" ht="12.75">
      <c r="A61" s="50">
        <v>72</v>
      </c>
      <c r="B61" s="107" t="s">
        <v>17</v>
      </c>
      <c r="C61" s="116" t="s">
        <v>137</v>
      </c>
      <c r="D61" s="114" t="s">
        <v>92</v>
      </c>
      <c r="E61" s="115" t="s">
        <v>93</v>
      </c>
      <c r="F61" s="33">
        <f>1!AC59</f>
        <v>123.16</v>
      </c>
      <c r="G61" s="22">
        <f>2!AC59</f>
        <v>116.37</v>
      </c>
      <c r="H61" s="22">
        <f>3!AC59</f>
        <v>110.2</v>
      </c>
      <c r="I61" s="22">
        <f>4!AC59</f>
        <v>0</v>
      </c>
      <c r="J61" s="44">
        <f t="shared" si="2"/>
        <v>349.73</v>
      </c>
      <c r="K61" s="46">
        <f t="shared" si="3"/>
        <v>79</v>
      </c>
    </row>
    <row r="62" spans="1:11" s="21" customFormat="1" ht="12.75">
      <c r="A62" s="50">
        <v>33</v>
      </c>
      <c r="B62" s="107" t="s">
        <v>17</v>
      </c>
      <c r="C62" s="117" t="s">
        <v>88</v>
      </c>
      <c r="D62" s="118" t="s">
        <v>60</v>
      </c>
      <c r="E62" s="119" t="s">
        <v>46</v>
      </c>
      <c r="F62" s="33">
        <f>1!AC60</f>
        <v>143.28</v>
      </c>
      <c r="G62" s="22">
        <f>2!AC60</f>
        <v>147</v>
      </c>
      <c r="H62" s="22">
        <f>3!AC60</f>
        <v>158.42000000000002</v>
      </c>
      <c r="I62" s="22">
        <f>4!AC60</f>
        <v>0</v>
      </c>
      <c r="J62" s="44">
        <f t="shared" si="2"/>
        <v>448.7</v>
      </c>
      <c r="K62" s="46">
        <f t="shared" si="3"/>
        <v>67</v>
      </c>
    </row>
    <row r="63" spans="1:11" s="21" customFormat="1" ht="12.75">
      <c r="A63" s="50">
        <v>12</v>
      </c>
      <c r="B63" s="107" t="s">
        <v>17</v>
      </c>
      <c r="C63" s="140" t="s">
        <v>56</v>
      </c>
      <c r="D63" s="51" t="s">
        <v>57</v>
      </c>
      <c r="E63" s="53" t="s">
        <v>31</v>
      </c>
      <c r="F63" s="33">
        <f>1!AC61</f>
        <v>174.39</v>
      </c>
      <c r="G63" s="22">
        <f>2!AC61</f>
        <v>175.96</v>
      </c>
      <c r="H63" s="22">
        <f>3!AC61</f>
        <v>187.22</v>
      </c>
      <c r="I63" s="22">
        <f>4!AC61</f>
        <v>0</v>
      </c>
      <c r="J63" s="44">
        <f t="shared" si="2"/>
        <v>537.57</v>
      </c>
      <c r="K63" s="46">
        <f t="shared" si="3"/>
        <v>16</v>
      </c>
    </row>
    <row r="64" spans="1:11" s="21" customFormat="1" ht="12.75">
      <c r="A64" s="50">
        <v>13</v>
      </c>
      <c r="B64" s="107" t="s">
        <v>58</v>
      </c>
      <c r="C64" s="140" t="s">
        <v>56</v>
      </c>
      <c r="D64" s="51" t="s">
        <v>57</v>
      </c>
      <c r="E64" s="53" t="s">
        <v>31</v>
      </c>
      <c r="F64" s="33">
        <f>1!AC62</f>
        <v>164.49</v>
      </c>
      <c r="G64" s="22">
        <f>2!AC62</f>
        <v>157.78</v>
      </c>
      <c r="H64" s="22">
        <f>3!AC62</f>
        <v>174.66</v>
      </c>
      <c r="I64" s="22">
        <f>4!AC62</f>
        <v>0</v>
      </c>
      <c r="J64" s="44">
        <f t="shared" si="2"/>
        <v>496.92999999999995</v>
      </c>
      <c r="K64" s="46">
        <f t="shared" si="3"/>
        <v>45</v>
      </c>
    </row>
    <row r="65" spans="1:11" s="21" customFormat="1" ht="12.75">
      <c r="A65" s="50">
        <v>18</v>
      </c>
      <c r="B65" s="107" t="s">
        <v>17</v>
      </c>
      <c r="C65" s="105" t="s">
        <v>66</v>
      </c>
      <c r="D65" s="52" t="s">
        <v>41</v>
      </c>
      <c r="E65" s="54" t="s">
        <v>61</v>
      </c>
      <c r="F65" s="33">
        <f>1!AC63</f>
        <v>157.45</v>
      </c>
      <c r="G65" s="22">
        <f>2!AC63</f>
        <v>86.87</v>
      </c>
      <c r="H65" s="22">
        <f>3!AC63</f>
        <v>146.87</v>
      </c>
      <c r="I65" s="22">
        <f>4!AC63</f>
        <v>0</v>
      </c>
      <c r="J65" s="44">
        <f t="shared" si="2"/>
        <v>391.19</v>
      </c>
      <c r="K65" s="46">
        <f t="shared" si="3"/>
        <v>77</v>
      </c>
    </row>
    <row r="66" spans="1:11" s="21" customFormat="1" ht="12.75">
      <c r="A66" s="50">
        <v>62</v>
      </c>
      <c r="B66" s="107" t="s">
        <v>17</v>
      </c>
      <c r="C66" s="117" t="s">
        <v>124</v>
      </c>
      <c r="D66" s="118" t="s">
        <v>44</v>
      </c>
      <c r="E66" s="119" t="s">
        <v>125</v>
      </c>
      <c r="F66" s="33">
        <f>1!AC64</f>
        <v>161.47</v>
      </c>
      <c r="G66" s="22">
        <f>2!AC64</f>
        <v>149.72</v>
      </c>
      <c r="H66" s="22">
        <f>3!AC64</f>
        <v>171.4</v>
      </c>
      <c r="I66" s="22">
        <f>4!AC64</f>
        <v>0</v>
      </c>
      <c r="J66" s="44">
        <f t="shared" si="2"/>
        <v>482.59000000000003</v>
      </c>
      <c r="K66" s="46">
        <f t="shared" si="3"/>
        <v>53</v>
      </c>
    </row>
    <row r="67" spans="1:11" s="21" customFormat="1" ht="12.75">
      <c r="A67" s="50">
        <v>25</v>
      </c>
      <c r="B67" s="107" t="s">
        <v>17</v>
      </c>
      <c r="C67" s="140" t="s">
        <v>78</v>
      </c>
      <c r="D67" s="51" t="s">
        <v>73</v>
      </c>
      <c r="E67" s="53" t="s">
        <v>79</v>
      </c>
      <c r="F67" s="33">
        <f>1!AC65</f>
        <v>133.38</v>
      </c>
      <c r="G67" s="22">
        <f>2!AC65</f>
        <v>146.86</v>
      </c>
      <c r="H67" s="22">
        <f>3!AC65</f>
        <v>136.07</v>
      </c>
      <c r="I67" s="22">
        <f>4!AC65</f>
        <v>0</v>
      </c>
      <c r="J67" s="44">
        <f t="shared" si="2"/>
        <v>416.31</v>
      </c>
      <c r="K67" s="46">
        <f t="shared" si="3"/>
        <v>74</v>
      </c>
    </row>
    <row r="68" spans="1:11" s="21" customFormat="1" ht="12.75">
      <c r="A68" s="50">
        <v>60</v>
      </c>
      <c r="B68" s="107" t="s">
        <v>17</v>
      </c>
      <c r="C68" s="117" t="s">
        <v>123</v>
      </c>
      <c r="D68" s="118" t="s">
        <v>73</v>
      </c>
      <c r="E68" s="119" t="s">
        <v>93</v>
      </c>
      <c r="F68" s="33">
        <f>1!AC66</f>
        <v>188.79</v>
      </c>
      <c r="G68" s="22">
        <f>2!AC66</f>
        <v>175.29</v>
      </c>
      <c r="H68" s="22">
        <f>3!AC66</f>
        <v>195.74</v>
      </c>
      <c r="I68" s="22">
        <f>4!AC66</f>
        <v>0</v>
      </c>
      <c r="J68" s="44">
        <f t="shared" si="2"/>
        <v>559.8199999999999</v>
      </c>
      <c r="K68" s="46">
        <f t="shared" si="3"/>
        <v>5</v>
      </c>
    </row>
    <row r="69" spans="1:11" s="21" customFormat="1" ht="12.75">
      <c r="A69" s="50">
        <v>61</v>
      </c>
      <c r="B69" s="107" t="s">
        <v>58</v>
      </c>
      <c r="C69" s="117" t="s">
        <v>123</v>
      </c>
      <c r="D69" s="118" t="s">
        <v>73</v>
      </c>
      <c r="E69" s="119" t="s">
        <v>93</v>
      </c>
      <c r="F69" s="33">
        <f>1!AC67</f>
        <v>162.89</v>
      </c>
      <c r="G69" s="22">
        <f>2!AC67</f>
        <v>166.18</v>
      </c>
      <c r="H69" s="22">
        <f>3!AC67</f>
        <v>180.5</v>
      </c>
      <c r="I69" s="22">
        <f>4!AC67</f>
        <v>0</v>
      </c>
      <c r="J69" s="44">
        <f t="shared" si="2"/>
        <v>509.57</v>
      </c>
      <c r="K69" s="46">
        <f t="shared" si="3"/>
        <v>38</v>
      </c>
    </row>
    <row r="70" spans="1:11" s="21" customFormat="1" ht="12.75">
      <c r="A70" s="50">
        <v>47</v>
      </c>
      <c r="B70" s="107" t="s">
        <v>17</v>
      </c>
      <c r="C70" s="140" t="s">
        <v>111</v>
      </c>
      <c r="D70" s="51" t="s">
        <v>106</v>
      </c>
      <c r="E70" s="53" t="s">
        <v>112</v>
      </c>
      <c r="F70" s="33">
        <f>1!AC68</f>
        <v>169.31</v>
      </c>
      <c r="G70" s="22">
        <f>2!AC68</f>
        <v>174.82999999999998</v>
      </c>
      <c r="H70" s="22">
        <f>3!AC68</f>
        <v>185.54</v>
      </c>
      <c r="I70" s="22">
        <f>4!AC68</f>
        <v>0</v>
      </c>
      <c r="J70" s="44">
        <f aca="true" t="shared" si="4" ref="J70:J102">SUM(F70:I70)</f>
        <v>529.68</v>
      </c>
      <c r="K70" s="46">
        <f aca="true" t="shared" si="5" ref="K70:K84">RANK(J70,$J$6:$J$100)</f>
        <v>26</v>
      </c>
    </row>
    <row r="71" spans="1:11" s="21" customFormat="1" ht="12.75">
      <c r="A71" s="50">
        <v>48</v>
      </c>
      <c r="B71" s="107" t="s">
        <v>58</v>
      </c>
      <c r="C71" s="140" t="s">
        <v>111</v>
      </c>
      <c r="D71" s="51" t="s">
        <v>106</v>
      </c>
      <c r="E71" s="53" t="s">
        <v>112</v>
      </c>
      <c r="F71" s="33">
        <f>1!AC69</f>
        <v>164.76</v>
      </c>
      <c r="G71" s="22">
        <f>2!AC69</f>
        <v>140.07</v>
      </c>
      <c r="H71" s="22">
        <f>3!AC69</f>
        <v>163.89</v>
      </c>
      <c r="I71" s="22">
        <f>4!AC69</f>
        <v>0</v>
      </c>
      <c r="J71" s="44">
        <f t="shared" si="4"/>
        <v>468.71999999999997</v>
      </c>
      <c r="K71" s="46">
        <f t="shared" si="5"/>
        <v>62</v>
      </c>
    </row>
    <row r="72" spans="1:11" s="21" customFormat="1" ht="12.75">
      <c r="A72" s="50">
        <v>49</v>
      </c>
      <c r="B72" s="107" t="s">
        <v>17</v>
      </c>
      <c r="C72" s="140" t="s">
        <v>111</v>
      </c>
      <c r="D72" s="51" t="s">
        <v>92</v>
      </c>
      <c r="E72" s="53" t="s">
        <v>112</v>
      </c>
      <c r="F72" s="33">
        <f>1!AC70</f>
        <v>140.24</v>
      </c>
      <c r="G72" s="22">
        <f>2!AC70</f>
        <v>133.26</v>
      </c>
      <c r="H72" s="22">
        <f>3!AC70</f>
        <v>165.48</v>
      </c>
      <c r="I72" s="22">
        <f>4!AC70</f>
        <v>0</v>
      </c>
      <c r="J72" s="44">
        <f t="shared" si="4"/>
        <v>438.98</v>
      </c>
      <c r="K72" s="46">
        <f t="shared" si="5"/>
        <v>70</v>
      </c>
    </row>
    <row r="73" spans="1:11" s="21" customFormat="1" ht="12.75">
      <c r="A73" s="50">
        <v>71</v>
      </c>
      <c r="B73" s="107" t="s">
        <v>17</v>
      </c>
      <c r="C73" s="117" t="s">
        <v>135</v>
      </c>
      <c r="D73" s="118" t="s">
        <v>136</v>
      </c>
      <c r="E73" s="119" t="s">
        <v>125</v>
      </c>
      <c r="F73" s="33">
        <f>1!AC71</f>
        <v>184.36</v>
      </c>
      <c r="G73" s="22">
        <f>2!AC71</f>
        <v>188.48</v>
      </c>
      <c r="H73" s="22">
        <f>3!AC71</f>
        <v>194.38</v>
      </c>
      <c r="I73" s="22">
        <f>4!AC71</f>
        <v>0</v>
      </c>
      <c r="J73" s="44">
        <f t="shared" si="4"/>
        <v>567.22</v>
      </c>
      <c r="K73" s="46">
        <f t="shared" si="5"/>
        <v>2</v>
      </c>
    </row>
    <row r="74" spans="1:11" s="21" customFormat="1" ht="12.75">
      <c r="A74" s="50">
        <v>10</v>
      </c>
      <c r="B74" s="107" t="s">
        <v>17</v>
      </c>
      <c r="C74" s="140" t="s">
        <v>52</v>
      </c>
      <c r="D74" s="51" t="s">
        <v>51</v>
      </c>
      <c r="E74" s="53" t="s">
        <v>31</v>
      </c>
      <c r="F74" s="33">
        <f>1!AC72</f>
        <v>153.86</v>
      </c>
      <c r="G74" s="22">
        <f>2!AC72</f>
        <v>163.25</v>
      </c>
      <c r="H74" s="22">
        <f>3!AC72</f>
        <v>156.14</v>
      </c>
      <c r="I74" s="22">
        <f>4!AC72</f>
        <v>0</v>
      </c>
      <c r="J74" s="44">
        <f t="shared" si="4"/>
        <v>473.25</v>
      </c>
      <c r="K74" s="46">
        <f t="shared" si="5"/>
        <v>59</v>
      </c>
    </row>
    <row r="75" spans="1:11" s="21" customFormat="1" ht="12.75">
      <c r="A75" s="50">
        <v>52</v>
      </c>
      <c r="B75" s="107" t="s">
        <v>17</v>
      </c>
      <c r="C75" s="117" t="s">
        <v>52</v>
      </c>
      <c r="D75" s="118" t="s">
        <v>33</v>
      </c>
      <c r="E75" s="119" t="s">
        <v>98</v>
      </c>
      <c r="F75" s="33">
        <f>1!AC73</f>
        <v>164.3</v>
      </c>
      <c r="G75" s="22">
        <f>2!AC73</f>
        <v>166.94</v>
      </c>
      <c r="H75" s="22">
        <f>3!AC73</f>
        <v>184.59</v>
      </c>
      <c r="I75" s="22">
        <f>4!AC73</f>
        <v>0</v>
      </c>
      <c r="J75" s="44">
        <f t="shared" si="4"/>
        <v>515.83</v>
      </c>
      <c r="K75" s="46">
        <f t="shared" si="5"/>
        <v>33</v>
      </c>
    </row>
    <row r="76" spans="1:11" s="21" customFormat="1" ht="12.75">
      <c r="A76" s="50">
        <v>19</v>
      </c>
      <c r="B76" s="107" t="s">
        <v>17</v>
      </c>
      <c r="C76" s="140" t="s">
        <v>67</v>
      </c>
      <c r="D76" s="51" t="s">
        <v>68</v>
      </c>
      <c r="E76" s="53" t="s">
        <v>42</v>
      </c>
      <c r="F76" s="33">
        <f>1!AC74</f>
        <v>144.81</v>
      </c>
      <c r="G76" s="22">
        <f>2!AC74</f>
        <v>171.05</v>
      </c>
      <c r="H76" s="22">
        <f>3!AC74</f>
        <v>169.64</v>
      </c>
      <c r="I76" s="22">
        <f>4!AC74</f>
        <v>0</v>
      </c>
      <c r="J76" s="44">
        <f t="shared" si="4"/>
        <v>485.5</v>
      </c>
      <c r="K76" s="46">
        <f t="shared" si="5"/>
        <v>52</v>
      </c>
    </row>
    <row r="77" spans="1:11" s="21" customFormat="1" ht="12.75">
      <c r="A77" s="50">
        <v>20</v>
      </c>
      <c r="B77" s="107" t="s">
        <v>58</v>
      </c>
      <c r="C77" s="117" t="s">
        <v>67</v>
      </c>
      <c r="D77" s="118" t="s">
        <v>68</v>
      </c>
      <c r="E77" s="119" t="s">
        <v>42</v>
      </c>
      <c r="F77" s="33">
        <f>1!AC75</f>
        <v>138.37</v>
      </c>
      <c r="G77" s="22">
        <f>2!AC75</f>
        <v>162.07999999999998</v>
      </c>
      <c r="H77" s="22">
        <f>3!AC75</f>
        <v>169.64</v>
      </c>
      <c r="I77" s="22">
        <f>4!AC75</f>
        <v>0</v>
      </c>
      <c r="J77" s="44">
        <f t="shared" si="4"/>
        <v>470.09</v>
      </c>
      <c r="K77" s="46">
        <f t="shared" si="5"/>
        <v>60</v>
      </c>
    </row>
    <row r="78" spans="1:11" s="21" customFormat="1" ht="12.75">
      <c r="A78" s="50">
        <v>70</v>
      </c>
      <c r="B78" s="107" t="s">
        <v>17</v>
      </c>
      <c r="C78" s="117" t="s">
        <v>134</v>
      </c>
      <c r="D78" s="118" t="s">
        <v>73</v>
      </c>
      <c r="E78" s="119" t="s">
        <v>125</v>
      </c>
      <c r="F78" s="33">
        <f>1!AC76</f>
        <v>169.34</v>
      </c>
      <c r="G78" s="22">
        <f>2!AC76</f>
        <v>174.5</v>
      </c>
      <c r="H78" s="22">
        <f>3!AC76</f>
        <v>176.14</v>
      </c>
      <c r="I78" s="22">
        <f>4!AC76</f>
        <v>0</v>
      </c>
      <c r="J78" s="44">
        <f t="shared" si="4"/>
        <v>519.98</v>
      </c>
      <c r="K78" s="46">
        <f t="shared" si="5"/>
        <v>29</v>
      </c>
    </row>
    <row r="79" spans="1:11" s="21" customFormat="1" ht="12.75">
      <c r="A79" s="50">
        <v>66</v>
      </c>
      <c r="B79" s="107" t="s">
        <v>17</v>
      </c>
      <c r="C79" s="117" t="s">
        <v>131</v>
      </c>
      <c r="D79" s="118" t="s">
        <v>130</v>
      </c>
      <c r="E79" s="119" t="s">
        <v>42</v>
      </c>
      <c r="F79" s="33">
        <f>1!AC77</f>
        <v>179.64</v>
      </c>
      <c r="G79" s="22">
        <f>2!AC77</f>
        <v>169.3</v>
      </c>
      <c r="H79" s="22">
        <f>3!AC77</f>
        <v>184.04</v>
      </c>
      <c r="I79" s="22">
        <f>4!AC77</f>
        <v>0</v>
      </c>
      <c r="J79" s="44">
        <f t="shared" si="4"/>
        <v>532.98</v>
      </c>
      <c r="K79" s="46">
        <f t="shared" si="5"/>
        <v>20</v>
      </c>
    </row>
    <row r="80" spans="1:11" s="21" customFormat="1" ht="12.75">
      <c r="A80" s="50">
        <v>65</v>
      </c>
      <c r="B80" s="107" t="s">
        <v>17</v>
      </c>
      <c r="C80" s="140" t="s">
        <v>129</v>
      </c>
      <c r="D80" s="51" t="s">
        <v>130</v>
      </c>
      <c r="E80" s="53" t="s">
        <v>42</v>
      </c>
      <c r="F80" s="33">
        <f>1!AC78</f>
        <v>180.07999999999998</v>
      </c>
      <c r="G80" s="22">
        <f>2!AC78</f>
        <v>166.67000000000002</v>
      </c>
      <c r="H80" s="22">
        <f>3!AC78</f>
        <v>46.68</v>
      </c>
      <c r="I80" s="22">
        <f>4!AC78</f>
        <v>0</v>
      </c>
      <c r="J80" s="44">
        <f t="shared" si="4"/>
        <v>393.43</v>
      </c>
      <c r="K80" s="46">
        <f t="shared" si="5"/>
        <v>76</v>
      </c>
    </row>
    <row r="81" spans="1:11" s="21" customFormat="1" ht="12.75">
      <c r="A81" s="50">
        <v>36</v>
      </c>
      <c r="B81" s="107" t="s">
        <v>17</v>
      </c>
      <c r="C81" s="117" t="s">
        <v>94</v>
      </c>
      <c r="D81" s="118" t="s">
        <v>95</v>
      </c>
      <c r="E81" s="119" t="s">
        <v>42</v>
      </c>
      <c r="F81" s="33">
        <f>1!AC79</f>
        <v>140.24</v>
      </c>
      <c r="G81" s="22">
        <f>2!AC79</f>
        <v>120.39</v>
      </c>
      <c r="H81" s="22">
        <f>3!AC79</f>
        <v>140.25</v>
      </c>
      <c r="I81" s="22">
        <f>4!AC79</f>
        <v>0</v>
      </c>
      <c r="J81" s="44">
        <f t="shared" si="4"/>
        <v>400.88</v>
      </c>
      <c r="K81" s="46">
        <f t="shared" si="5"/>
        <v>75</v>
      </c>
    </row>
    <row r="82" spans="1:11" s="21" customFormat="1" ht="12.75">
      <c r="A82" s="50">
        <v>55</v>
      </c>
      <c r="B82" s="107" t="s">
        <v>17</v>
      </c>
      <c r="C82" s="117" t="s">
        <v>117</v>
      </c>
      <c r="D82" s="118" t="s">
        <v>92</v>
      </c>
      <c r="E82" s="119" t="s">
        <v>115</v>
      </c>
      <c r="F82" s="33">
        <f>1!AC80</f>
        <v>164.4</v>
      </c>
      <c r="G82" s="22">
        <f>2!AC80</f>
        <v>163.36</v>
      </c>
      <c r="H82" s="22">
        <f>3!AC80</f>
        <v>175.93</v>
      </c>
      <c r="I82" s="22">
        <f>4!AC80</f>
        <v>0</v>
      </c>
      <c r="J82" s="44">
        <f t="shared" si="4"/>
        <v>503.69</v>
      </c>
      <c r="K82" s="46">
        <f t="shared" si="5"/>
        <v>40</v>
      </c>
    </row>
    <row r="83" spans="1:11" s="21" customFormat="1" ht="12.75">
      <c r="A83" s="50">
        <v>56</v>
      </c>
      <c r="B83" s="107" t="s">
        <v>58</v>
      </c>
      <c r="C83" s="117" t="s">
        <v>117</v>
      </c>
      <c r="D83" s="118" t="s">
        <v>92</v>
      </c>
      <c r="E83" s="119" t="s">
        <v>115</v>
      </c>
      <c r="F83" s="33">
        <f>1!AC81</f>
        <v>163.79</v>
      </c>
      <c r="G83" s="22">
        <f>2!AC81</f>
        <v>136.76</v>
      </c>
      <c r="H83" s="22">
        <f>3!AC81</f>
        <v>160.77</v>
      </c>
      <c r="I83" s="22">
        <f>4!AC81</f>
        <v>0</v>
      </c>
      <c r="J83" s="44">
        <f t="shared" si="4"/>
        <v>461.31999999999994</v>
      </c>
      <c r="K83" s="46">
        <f t="shared" si="5"/>
        <v>66</v>
      </c>
    </row>
    <row r="84" spans="1:11" s="21" customFormat="1" ht="12.75">
      <c r="A84" s="50">
        <v>42</v>
      </c>
      <c r="B84" s="107" t="s">
        <v>17</v>
      </c>
      <c r="C84" s="140" t="s">
        <v>101</v>
      </c>
      <c r="D84" s="51" t="s">
        <v>102</v>
      </c>
      <c r="E84" s="53" t="s">
        <v>93</v>
      </c>
      <c r="F84" s="33">
        <f>1!AC82</f>
        <v>163.01</v>
      </c>
      <c r="G84" s="22">
        <f>2!AC82</f>
        <v>152</v>
      </c>
      <c r="H84" s="22">
        <f>3!AC82</f>
        <v>172.04</v>
      </c>
      <c r="I84" s="22">
        <f>4!AC82</f>
        <v>0</v>
      </c>
      <c r="J84" s="44">
        <f t="shared" si="4"/>
        <v>487.04999999999995</v>
      </c>
      <c r="K84" s="46">
        <f t="shared" si="5"/>
        <v>51</v>
      </c>
    </row>
    <row r="85" spans="1:11" s="21" customFormat="1" ht="12.75">
      <c r="A85" s="50">
        <v>43</v>
      </c>
      <c r="B85" s="107" t="s">
        <v>17</v>
      </c>
      <c r="C85" s="141" t="s">
        <v>103</v>
      </c>
      <c r="D85" s="136" t="s">
        <v>104</v>
      </c>
      <c r="E85" s="138" t="s">
        <v>93</v>
      </c>
      <c r="F85" s="33">
        <f>1!AC83</f>
        <v>162.81</v>
      </c>
      <c r="G85" s="22">
        <f>2!AC83</f>
        <v>162.3</v>
      </c>
      <c r="H85" s="22">
        <f>3!AC83</f>
        <v>169.4</v>
      </c>
      <c r="I85" s="22">
        <f>4!AC83</f>
        <v>0</v>
      </c>
      <c r="J85" s="44">
        <f t="shared" si="4"/>
        <v>494.51</v>
      </c>
      <c r="K85" s="46">
        <f aca="true" t="shared" si="6" ref="K85:K100">RANK(J85,$J$6:$J$100)</f>
        <v>46</v>
      </c>
    </row>
    <row r="86" spans="1:11" s="21" customFormat="1" ht="12.75">
      <c r="A86" s="50">
        <v>81</v>
      </c>
      <c r="B86" s="107" t="s">
        <v>17</v>
      </c>
      <c r="C86" s="141" t="s">
        <v>148</v>
      </c>
      <c r="D86" s="136" t="s">
        <v>149</v>
      </c>
      <c r="E86" s="138" t="s">
        <v>93</v>
      </c>
      <c r="F86" s="33">
        <f>1!AC84</f>
        <v>165.86</v>
      </c>
      <c r="G86" s="22">
        <f>2!AC84</f>
        <v>157.44</v>
      </c>
      <c r="H86" s="22">
        <f>3!AC84</f>
        <v>141.81</v>
      </c>
      <c r="I86" s="22">
        <f>4!AC84</f>
        <v>0</v>
      </c>
      <c r="J86" s="44">
        <f t="shared" si="4"/>
        <v>465.11</v>
      </c>
      <c r="K86" s="46">
        <f t="shared" si="6"/>
        <v>64</v>
      </c>
    </row>
    <row r="87" spans="1:11" s="21" customFormat="1" ht="12.75">
      <c r="A87" s="50">
        <v>82</v>
      </c>
      <c r="B87" s="107" t="s">
        <v>17</v>
      </c>
      <c r="C87" s="141"/>
      <c r="D87" s="136"/>
      <c r="E87" s="138"/>
      <c r="F87" s="33">
        <f>1!AC85</f>
        <v>0</v>
      </c>
      <c r="G87" s="22">
        <f>2!AC85</f>
        <v>0</v>
      </c>
      <c r="H87" s="22">
        <f>3!AC85</f>
        <v>0</v>
      </c>
      <c r="I87" s="22">
        <f>4!AC85</f>
        <v>0</v>
      </c>
      <c r="J87" s="44">
        <f t="shared" si="4"/>
        <v>0</v>
      </c>
      <c r="K87" s="46">
        <f t="shared" si="6"/>
        <v>82</v>
      </c>
    </row>
    <row r="88" spans="1:11" s="21" customFormat="1" ht="12.75">
      <c r="A88" s="50">
        <v>83</v>
      </c>
      <c r="B88" s="107" t="s">
        <v>17</v>
      </c>
      <c r="C88" s="135"/>
      <c r="D88" s="122"/>
      <c r="E88" s="123"/>
      <c r="F88" s="33">
        <f>1!AC86</f>
        <v>0</v>
      </c>
      <c r="G88" s="22">
        <f>2!AC86</f>
        <v>0</v>
      </c>
      <c r="H88" s="22">
        <f>3!AC86</f>
        <v>0</v>
      </c>
      <c r="I88" s="22">
        <f>4!AC86</f>
        <v>0</v>
      </c>
      <c r="J88" s="44">
        <f t="shared" si="4"/>
        <v>0</v>
      </c>
      <c r="K88" s="46">
        <f t="shared" si="6"/>
        <v>82</v>
      </c>
    </row>
    <row r="89" spans="1:11" s="21" customFormat="1" ht="12.75">
      <c r="A89" s="50">
        <v>84</v>
      </c>
      <c r="B89" s="107" t="s">
        <v>17</v>
      </c>
      <c r="C89" s="141"/>
      <c r="D89" s="136"/>
      <c r="E89" s="138"/>
      <c r="F89" s="33">
        <f>1!AC87</f>
        <v>0</v>
      </c>
      <c r="G89" s="22">
        <f>2!AC87</f>
        <v>0</v>
      </c>
      <c r="H89" s="22">
        <f>3!AC87</f>
        <v>0</v>
      </c>
      <c r="I89" s="22">
        <f>4!AC87</f>
        <v>0</v>
      </c>
      <c r="J89" s="44">
        <f t="shared" si="4"/>
        <v>0</v>
      </c>
      <c r="K89" s="46">
        <f t="shared" si="6"/>
        <v>82</v>
      </c>
    </row>
    <row r="90" spans="1:11" s="21" customFormat="1" ht="12.75">
      <c r="A90" s="50">
        <v>85</v>
      </c>
      <c r="B90" s="107" t="s">
        <v>17</v>
      </c>
      <c r="C90" s="141"/>
      <c r="D90" s="136"/>
      <c r="E90" s="138"/>
      <c r="F90" s="33">
        <f>1!AC88</f>
        <v>0</v>
      </c>
      <c r="G90" s="22">
        <f>2!AC88</f>
        <v>0</v>
      </c>
      <c r="H90" s="22">
        <f>3!AC88</f>
        <v>0</v>
      </c>
      <c r="I90" s="22">
        <f>4!AC88</f>
        <v>0</v>
      </c>
      <c r="J90" s="44">
        <f t="shared" si="4"/>
        <v>0</v>
      </c>
      <c r="K90" s="46">
        <f t="shared" si="6"/>
        <v>82</v>
      </c>
    </row>
    <row r="91" spans="1:11" s="21" customFormat="1" ht="12.75">
      <c r="A91" s="50">
        <v>86</v>
      </c>
      <c r="B91" s="107" t="s">
        <v>17</v>
      </c>
      <c r="C91" s="135"/>
      <c r="D91" s="122"/>
      <c r="E91" s="123"/>
      <c r="F91" s="33">
        <f>1!AC89</f>
        <v>0</v>
      </c>
      <c r="G91" s="22">
        <f>2!AC89</f>
        <v>0</v>
      </c>
      <c r="H91" s="22">
        <f>3!AC89</f>
        <v>0</v>
      </c>
      <c r="I91" s="22">
        <f>4!AC89</f>
        <v>0</v>
      </c>
      <c r="J91" s="44">
        <f t="shared" si="4"/>
        <v>0</v>
      </c>
      <c r="K91" s="46">
        <f t="shared" si="6"/>
        <v>82</v>
      </c>
    </row>
    <row r="92" spans="1:11" s="21" customFormat="1" ht="12.75">
      <c r="A92" s="50">
        <v>87</v>
      </c>
      <c r="B92" s="107" t="s">
        <v>17</v>
      </c>
      <c r="C92" s="141"/>
      <c r="D92" s="136"/>
      <c r="E92" s="138"/>
      <c r="F92" s="33">
        <f>1!AC90</f>
        <v>0</v>
      </c>
      <c r="G92" s="22">
        <f>2!AC90</f>
        <v>0</v>
      </c>
      <c r="H92" s="22">
        <f>3!AC90</f>
        <v>0</v>
      </c>
      <c r="I92" s="22">
        <f>4!AC90</f>
        <v>0</v>
      </c>
      <c r="J92" s="44">
        <f t="shared" si="4"/>
        <v>0</v>
      </c>
      <c r="K92" s="46">
        <f t="shared" si="6"/>
        <v>82</v>
      </c>
    </row>
    <row r="93" spans="1:11" s="21" customFormat="1" ht="12.75">
      <c r="A93" s="50">
        <v>88</v>
      </c>
      <c r="B93" s="107" t="s">
        <v>17</v>
      </c>
      <c r="C93" s="141"/>
      <c r="D93" s="136"/>
      <c r="E93" s="138"/>
      <c r="F93" s="33">
        <f>1!AC91</f>
        <v>0</v>
      </c>
      <c r="G93" s="22">
        <f>2!AC91</f>
        <v>0</v>
      </c>
      <c r="H93" s="22">
        <f>3!AC91</f>
        <v>0</v>
      </c>
      <c r="I93" s="22">
        <f>4!AC91</f>
        <v>0</v>
      </c>
      <c r="J93" s="44">
        <f t="shared" si="4"/>
        <v>0</v>
      </c>
      <c r="K93" s="46">
        <f t="shared" si="6"/>
        <v>82</v>
      </c>
    </row>
    <row r="94" spans="1:11" s="21" customFormat="1" ht="12.75">
      <c r="A94" s="50">
        <v>89</v>
      </c>
      <c r="B94" s="107" t="s">
        <v>17</v>
      </c>
      <c r="C94" s="141"/>
      <c r="D94" s="136"/>
      <c r="E94" s="138"/>
      <c r="F94" s="33">
        <f>1!AC92</f>
        <v>0</v>
      </c>
      <c r="G94" s="22">
        <f>2!AC92</f>
        <v>0</v>
      </c>
      <c r="H94" s="22">
        <f>3!AC92</f>
        <v>0</v>
      </c>
      <c r="I94" s="22">
        <f>4!AC92</f>
        <v>0</v>
      </c>
      <c r="J94" s="44">
        <f t="shared" si="4"/>
        <v>0</v>
      </c>
      <c r="K94" s="46">
        <f t="shared" si="6"/>
        <v>82</v>
      </c>
    </row>
    <row r="95" spans="1:11" s="21" customFormat="1" ht="12.75">
      <c r="A95" s="50">
        <v>90</v>
      </c>
      <c r="B95" s="107" t="s">
        <v>17</v>
      </c>
      <c r="C95" s="141"/>
      <c r="D95" s="136"/>
      <c r="E95" s="138"/>
      <c r="F95" s="33">
        <f>1!AC93</f>
        <v>0</v>
      </c>
      <c r="G95" s="22">
        <f>2!AC93</f>
        <v>0</v>
      </c>
      <c r="H95" s="22">
        <f>3!AC93</f>
        <v>0</v>
      </c>
      <c r="I95" s="22">
        <f>4!AC93</f>
        <v>0</v>
      </c>
      <c r="J95" s="44">
        <f t="shared" si="4"/>
        <v>0</v>
      </c>
      <c r="K95" s="46">
        <f t="shared" si="6"/>
        <v>82</v>
      </c>
    </row>
    <row r="96" spans="1:11" s="21" customFormat="1" ht="12.75">
      <c r="A96" s="50">
        <v>91</v>
      </c>
      <c r="B96" s="107" t="s">
        <v>17</v>
      </c>
      <c r="C96" s="135"/>
      <c r="D96" s="122"/>
      <c r="E96" s="123"/>
      <c r="F96" s="33">
        <f>1!AC94</f>
        <v>0</v>
      </c>
      <c r="G96" s="22">
        <f>2!AC94</f>
        <v>0</v>
      </c>
      <c r="H96" s="22">
        <f>3!AC94</f>
        <v>0</v>
      </c>
      <c r="I96" s="22">
        <f>4!AC94</f>
        <v>0</v>
      </c>
      <c r="J96" s="44">
        <f t="shared" si="4"/>
        <v>0</v>
      </c>
      <c r="K96" s="46">
        <f t="shared" si="6"/>
        <v>82</v>
      </c>
    </row>
    <row r="97" spans="1:11" s="21" customFormat="1" ht="12.75">
      <c r="A97" s="50">
        <v>92</v>
      </c>
      <c r="B97" s="107" t="s">
        <v>17</v>
      </c>
      <c r="C97" s="134"/>
      <c r="D97" s="137"/>
      <c r="E97" s="139"/>
      <c r="F97" s="33">
        <f>1!AC95</f>
        <v>0</v>
      </c>
      <c r="G97" s="22">
        <f>2!AC95</f>
        <v>0</v>
      </c>
      <c r="H97" s="22">
        <f>3!AC95</f>
        <v>0</v>
      </c>
      <c r="I97" s="22">
        <f>4!AC95</f>
        <v>0</v>
      </c>
      <c r="J97" s="44">
        <f t="shared" si="4"/>
        <v>0</v>
      </c>
      <c r="K97" s="46">
        <f t="shared" si="6"/>
        <v>82</v>
      </c>
    </row>
    <row r="98" spans="1:11" s="21" customFormat="1" ht="12.75">
      <c r="A98" s="50">
        <v>93</v>
      </c>
      <c r="B98" s="107" t="s">
        <v>17</v>
      </c>
      <c r="C98" s="141"/>
      <c r="D98" s="136"/>
      <c r="E98" s="138"/>
      <c r="F98" s="33">
        <f>1!AC96</f>
        <v>0</v>
      </c>
      <c r="G98" s="22">
        <f>2!AC96</f>
        <v>0</v>
      </c>
      <c r="H98" s="22">
        <f>3!AC96</f>
        <v>0</v>
      </c>
      <c r="I98" s="22">
        <f>4!AC96</f>
        <v>0</v>
      </c>
      <c r="J98" s="44">
        <f t="shared" si="4"/>
        <v>0</v>
      </c>
      <c r="K98" s="46">
        <f t="shared" si="6"/>
        <v>82</v>
      </c>
    </row>
    <row r="99" spans="1:11" s="21" customFormat="1" ht="12.75">
      <c r="A99" s="50">
        <v>94</v>
      </c>
      <c r="B99" s="107" t="s">
        <v>17</v>
      </c>
      <c r="C99" s="135"/>
      <c r="D99" s="122"/>
      <c r="E99" s="123"/>
      <c r="F99" s="33">
        <f>1!AC97</f>
        <v>0</v>
      </c>
      <c r="G99" s="22">
        <f>2!AC97</f>
        <v>0</v>
      </c>
      <c r="H99" s="22">
        <f>3!AC97</f>
        <v>0</v>
      </c>
      <c r="I99" s="22">
        <f>4!AC97</f>
        <v>0</v>
      </c>
      <c r="J99" s="44">
        <f t="shared" si="4"/>
        <v>0</v>
      </c>
      <c r="K99" s="46">
        <f t="shared" si="6"/>
        <v>82</v>
      </c>
    </row>
    <row r="100" spans="1:11" s="21" customFormat="1" ht="13.5" thickBot="1">
      <c r="A100" s="50">
        <v>95</v>
      </c>
      <c r="B100" s="107" t="s">
        <v>17</v>
      </c>
      <c r="C100" s="142"/>
      <c r="D100" s="120"/>
      <c r="E100" s="121"/>
      <c r="F100" s="34">
        <f>1!AC98</f>
        <v>0</v>
      </c>
      <c r="G100" s="23">
        <f>2!AC98</f>
        <v>0</v>
      </c>
      <c r="H100" s="23">
        <f>3!AC98</f>
        <v>0</v>
      </c>
      <c r="I100" s="23">
        <f>4!AC98</f>
        <v>0</v>
      </c>
      <c r="J100" s="45">
        <f t="shared" si="4"/>
        <v>0</v>
      </c>
      <c r="K100" s="47">
        <f t="shared" si="6"/>
        <v>82</v>
      </c>
    </row>
    <row r="101" ht="12.75"/>
    <row r="102" spans="1:11" s="21" customFormat="1" ht="12.75">
      <c r="A102" s="24" t="s">
        <v>20</v>
      </c>
      <c r="B102" s="24">
        <f>COUNTIF(B6:B100,"R")</f>
        <v>14</v>
      </c>
      <c r="C102" s="24"/>
      <c r="D102" s="24"/>
      <c r="E102" s="24"/>
      <c r="F102" s="9">
        <f>1!AC2</f>
        <v>14</v>
      </c>
      <c r="G102" s="9">
        <f>2!AC2</f>
        <v>14</v>
      </c>
      <c r="H102" s="9">
        <f>3!AC2</f>
        <v>14</v>
      </c>
      <c r="I102" s="9">
        <f>4!AC2</f>
        <v>95</v>
      </c>
      <c r="J102" s="49">
        <f t="shared" si="4"/>
        <v>137</v>
      </c>
      <c r="K102" s="25"/>
    </row>
    <row r="103" spans="1:5" ht="12.75">
      <c r="A103" s="26"/>
      <c r="B103" s="26"/>
      <c r="C103" s="26" t="s">
        <v>7</v>
      </c>
      <c r="D103" s="62">
        <v>44382</v>
      </c>
      <c r="E103" s="92"/>
    </row>
    <row r="105" spans="1:7" ht="12.75">
      <c r="A105" s="27" t="s">
        <v>14</v>
      </c>
      <c r="G105" s="27" t="s">
        <v>15</v>
      </c>
    </row>
    <row r="106" spans="1:7" ht="12.75">
      <c r="A106" s="10" t="s">
        <v>22</v>
      </c>
      <c r="B106" s="28"/>
      <c r="C106" s="28"/>
      <c r="D106" s="28"/>
      <c r="E106" s="28"/>
      <c r="G106" s="10" t="s">
        <v>23</v>
      </c>
    </row>
    <row r="107" spans="1:5" ht="12.75">
      <c r="A107" s="28"/>
      <c r="B107" s="28"/>
      <c r="C107" s="28"/>
      <c r="D107" s="28"/>
      <c r="E107" s="28"/>
    </row>
    <row r="108" spans="1:5" ht="12.75">
      <c r="A108" s="28"/>
      <c r="B108" s="28"/>
      <c r="C108" s="28"/>
      <c r="D108" s="28"/>
      <c r="E108" s="28"/>
    </row>
    <row r="109" spans="1:5" ht="12.75">
      <c r="A109" s="28"/>
      <c r="B109" s="28"/>
      <c r="C109" s="28"/>
      <c r="D109" s="28"/>
      <c r="E109" s="28"/>
    </row>
    <row r="110" spans="1:5" ht="12.75">
      <c r="A110" s="28"/>
      <c r="B110" s="28"/>
      <c r="C110" s="28"/>
      <c r="D110" s="28"/>
      <c r="E110" s="28"/>
    </row>
    <row r="111" spans="1:5" ht="12.75">
      <c r="A111" s="28"/>
      <c r="B111" s="28"/>
      <c r="C111" s="28"/>
      <c r="D111" s="28"/>
      <c r="E111" s="28"/>
    </row>
  </sheetData>
  <sheetProtection/>
  <mergeCells count="9">
    <mergeCell ref="D1:I3"/>
    <mergeCell ref="C4:C5"/>
    <mergeCell ref="D4:D5"/>
    <mergeCell ref="E4:E5"/>
    <mergeCell ref="J1:K3"/>
    <mergeCell ref="A4:A5"/>
    <mergeCell ref="B4:B5"/>
    <mergeCell ref="K4:K5"/>
    <mergeCell ref="A1:C3"/>
  </mergeCells>
  <conditionalFormatting sqref="C55:E83 B6:B100 B84:E100">
    <cfRule type="cellIs" priority="12" dxfId="0" operator="equal" stopIfTrue="1">
      <formula>"R"</formula>
    </cfRule>
  </conditionalFormatting>
  <conditionalFormatting sqref="F6:I100">
    <cfRule type="cellIs" priority="11" dxfId="48" operator="equal" stopIfTrue="1">
      <formula>"nebyl"</formula>
    </cfRule>
  </conditionalFormatting>
  <conditionalFormatting sqref="C56:C71">
    <cfRule type="cellIs" priority="9" dxfId="0" operator="equal" stopIfTrue="1">
      <formula>"R"</formula>
    </cfRule>
  </conditionalFormatting>
  <conditionalFormatting sqref="D56:D71">
    <cfRule type="cellIs" priority="8" dxfId="0" operator="equal" stopIfTrue="1">
      <formula>"R"</formula>
    </cfRule>
  </conditionalFormatting>
  <conditionalFormatting sqref="E56:E71">
    <cfRule type="cellIs" priority="7" dxfId="0" operator="equal" stopIfTrue="1">
      <formula>"R"</formula>
    </cfRule>
  </conditionalFormatting>
  <conditionalFormatting sqref="B6:B100">
    <cfRule type="cellIs" priority="6" dxfId="0" operator="equal" stopIfTrue="1">
      <formula>"R"</formula>
    </cfRule>
  </conditionalFormatting>
  <conditionalFormatting sqref="B6:B85 C55:E85">
    <cfRule type="cellIs" priority="5" dxfId="0" operator="equal" stopIfTrue="1">
      <formula>"R"</formula>
    </cfRule>
  </conditionalFormatting>
  <conditionalFormatting sqref="C56:C71">
    <cfRule type="cellIs" priority="4" dxfId="0" operator="equal" stopIfTrue="1">
      <formula>"R"</formula>
    </cfRule>
  </conditionalFormatting>
  <conditionalFormatting sqref="D56:D71">
    <cfRule type="cellIs" priority="3" dxfId="0" operator="equal" stopIfTrue="1">
      <formula>"R"</formula>
    </cfRule>
  </conditionalFormatting>
  <conditionalFormatting sqref="E56:E71">
    <cfRule type="cellIs" priority="2" dxfId="0" operator="equal" stopIfTrue="1">
      <formula>"R"</formula>
    </cfRule>
  </conditionalFormatting>
  <conditionalFormatting sqref="B6:B85">
    <cfRule type="cellIs" priority="1" dxfId="0" operator="equal" stopIfTrue="1">
      <formula>"R"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"/>
  <sheetViews>
    <sheetView zoomScale="98" zoomScaleNormal="98" zoomScalePageLayoutView="0" workbookViewId="0" topLeftCell="A3">
      <pane ySplit="555" topLeftCell="A1" activePane="bottomLeft" state="split"/>
      <selection pane="topLeft" activeCell="R3" sqref="R1:S16384"/>
      <selection pane="bottomLeft" activeCell="AE1" sqref="AE1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bestFit="1" customWidth="1"/>
    <col min="4" max="4" width="11.375" style="64" bestFit="1" customWidth="1"/>
    <col min="5" max="5" width="6.875" style="10" customWidth="1"/>
    <col min="6" max="17" width="3.75390625" style="10" customWidth="1"/>
    <col min="18" max="26" width="3.75390625" style="10" hidden="1" customWidth="1"/>
    <col min="27" max="27" width="6.375" style="10" customWidth="1"/>
    <col min="28" max="28" width="8.625" style="10" customWidth="1"/>
    <col min="29" max="29" width="11.625" style="10" customWidth="1"/>
    <col min="30" max="30" width="11.75390625" style="10" bestFit="1" customWidth="1"/>
    <col min="31" max="31" width="11.375" style="10" bestFit="1" customWidth="1"/>
    <col min="32" max="16384" width="9.125" style="10" customWidth="1"/>
  </cols>
  <sheetData>
    <row r="1" spans="3:28" ht="15.75">
      <c r="C1" s="192" t="s">
        <v>10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3:29" ht="13.5" thickBot="1">
      <c r="C2" s="64" t="s">
        <v>25</v>
      </c>
      <c r="AC2" s="10">
        <f>(COUNTIF(AC4:AC98,"=0"))</f>
        <v>14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93">
        <v>10</v>
      </c>
      <c r="P3" s="11">
        <v>11</v>
      </c>
      <c r="Q3" s="29">
        <v>12</v>
      </c>
      <c r="R3" s="98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43" t="s">
        <v>21</v>
      </c>
      <c r="AB3" s="13" t="s">
        <v>8</v>
      </c>
      <c r="AC3" s="113" t="s">
        <v>9</v>
      </c>
    </row>
    <row r="4" spans="1:29" ht="15.75">
      <c r="A4" s="14">
        <f>Prezentace!A6</f>
        <v>24</v>
      </c>
      <c r="B4" s="80" t="str">
        <f>Prezentace!B6</f>
        <v>P</v>
      </c>
      <c r="C4" s="70" t="str">
        <f>Prezentace!C6</f>
        <v>Adámek</v>
      </c>
      <c r="D4" s="74" t="str">
        <f>Prezentace!D6</f>
        <v>Václav</v>
      </c>
      <c r="E4" s="91">
        <v>100</v>
      </c>
      <c r="F4" s="38">
        <v>9</v>
      </c>
      <c r="G4" s="94">
        <v>7</v>
      </c>
      <c r="H4" s="38">
        <v>10</v>
      </c>
      <c r="I4" s="40">
        <v>7</v>
      </c>
      <c r="J4" s="99">
        <v>9</v>
      </c>
      <c r="K4" s="94">
        <v>9</v>
      </c>
      <c r="L4" s="38">
        <v>7</v>
      </c>
      <c r="M4" s="40">
        <v>10</v>
      </c>
      <c r="N4" s="99">
        <v>9</v>
      </c>
      <c r="O4" s="94">
        <v>7</v>
      </c>
      <c r="P4" s="38">
        <v>9</v>
      </c>
      <c r="Q4" s="40">
        <v>8</v>
      </c>
      <c r="R4" s="99"/>
      <c r="S4" s="39"/>
      <c r="T4" s="39"/>
      <c r="U4" s="39"/>
      <c r="V4" s="39"/>
      <c r="W4" s="39"/>
      <c r="X4" s="39"/>
      <c r="Y4" s="39"/>
      <c r="Z4" s="40"/>
      <c r="AA4" s="41"/>
      <c r="AB4" s="48">
        <v>42.48</v>
      </c>
      <c r="AC4" s="104">
        <f>SUM(E4:AA4)-AB4</f>
        <v>158.52</v>
      </c>
    </row>
    <row r="5" spans="1:30" ht="15.75">
      <c r="A5" s="15">
        <f>Prezentace!A7</f>
        <v>26</v>
      </c>
      <c r="B5" s="81" t="str">
        <f>Prezentace!B7</f>
        <v>P</v>
      </c>
      <c r="C5" s="68" t="str">
        <f>Prezentace!C7</f>
        <v>Alexa</v>
      </c>
      <c r="D5" s="75" t="str">
        <f>Prezentace!D7</f>
        <v>Vladislav</v>
      </c>
      <c r="E5" s="91">
        <v>100</v>
      </c>
      <c r="F5" s="6">
        <v>10</v>
      </c>
      <c r="G5" s="95">
        <v>8</v>
      </c>
      <c r="H5" s="6">
        <v>9</v>
      </c>
      <c r="I5" s="30">
        <v>9</v>
      </c>
      <c r="J5" s="100">
        <v>9</v>
      </c>
      <c r="K5" s="95">
        <v>9</v>
      </c>
      <c r="L5" s="6">
        <v>8</v>
      </c>
      <c r="M5" s="30">
        <v>10</v>
      </c>
      <c r="N5" s="100">
        <v>9</v>
      </c>
      <c r="O5" s="95">
        <v>9</v>
      </c>
      <c r="P5" s="6">
        <v>9</v>
      </c>
      <c r="Q5" s="30">
        <v>9</v>
      </c>
      <c r="R5" s="100"/>
      <c r="S5" s="1"/>
      <c r="T5" s="1"/>
      <c r="U5" s="1"/>
      <c r="V5" s="1"/>
      <c r="W5" s="1"/>
      <c r="X5" s="1"/>
      <c r="Y5" s="1"/>
      <c r="Z5" s="30"/>
      <c r="AA5" s="35"/>
      <c r="AB5" s="2">
        <v>23.12</v>
      </c>
      <c r="AC5" s="16">
        <f aca="true" t="shared" si="0" ref="AC5:AC68">SUM(E5:AA5)-AB5</f>
        <v>184.88</v>
      </c>
      <c r="AD5" s="9"/>
    </row>
    <row r="6" spans="1:29" ht="15.75">
      <c r="A6" s="15">
        <f>Prezentace!A8</f>
        <v>27</v>
      </c>
      <c r="B6" s="81" t="str">
        <f>Prezentace!B8</f>
        <v>P</v>
      </c>
      <c r="C6" s="68" t="str">
        <f>Prezentace!C8</f>
        <v>Alexová</v>
      </c>
      <c r="D6" s="75" t="str">
        <f>Prezentace!D8</f>
        <v>Hana</v>
      </c>
      <c r="E6" s="91">
        <v>100</v>
      </c>
      <c r="F6" s="6">
        <v>9</v>
      </c>
      <c r="G6" s="95">
        <v>7</v>
      </c>
      <c r="H6" s="6">
        <v>10</v>
      </c>
      <c r="I6" s="30">
        <v>10</v>
      </c>
      <c r="J6" s="100">
        <v>10</v>
      </c>
      <c r="K6" s="95">
        <v>9</v>
      </c>
      <c r="L6" s="6">
        <v>9</v>
      </c>
      <c r="M6" s="30">
        <v>9</v>
      </c>
      <c r="N6" s="100">
        <v>8</v>
      </c>
      <c r="O6" s="95">
        <v>9</v>
      </c>
      <c r="P6" s="6">
        <v>7</v>
      </c>
      <c r="Q6" s="30">
        <v>5</v>
      </c>
      <c r="R6" s="100"/>
      <c r="S6" s="1"/>
      <c r="T6" s="1"/>
      <c r="U6" s="1"/>
      <c r="V6" s="1"/>
      <c r="W6" s="1"/>
      <c r="X6" s="1"/>
      <c r="Y6" s="1"/>
      <c r="Z6" s="30"/>
      <c r="AA6" s="35"/>
      <c r="AB6" s="2">
        <v>31.93</v>
      </c>
      <c r="AC6" s="16">
        <f t="shared" si="0"/>
        <v>170.07</v>
      </c>
    </row>
    <row r="7" spans="1:29" ht="15.75">
      <c r="A7" s="15">
        <f>Prezentace!A9</f>
        <v>46</v>
      </c>
      <c r="B7" s="81" t="str">
        <f>Prezentace!B9</f>
        <v>P</v>
      </c>
      <c r="C7" s="68" t="str">
        <f>Prezentace!C9</f>
        <v>Balej</v>
      </c>
      <c r="D7" s="75" t="str">
        <f>Prezentace!D9</f>
        <v>Zdeněk</v>
      </c>
      <c r="E7" s="91">
        <v>100</v>
      </c>
      <c r="F7" s="6">
        <v>10</v>
      </c>
      <c r="G7" s="95">
        <v>10</v>
      </c>
      <c r="H7" s="6">
        <v>10</v>
      </c>
      <c r="I7" s="30">
        <v>10</v>
      </c>
      <c r="J7" s="100">
        <v>10</v>
      </c>
      <c r="K7" s="95">
        <v>9</v>
      </c>
      <c r="L7" s="6">
        <v>8</v>
      </c>
      <c r="M7" s="30">
        <v>10</v>
      </c>
      <c r="N7" s="100">
        <v>9</v>
      </c>
      <c r="O7" s="95">
        <v>10</v>
      </c>
      <c r="P7" s="6">
        <v>10</v>
      </c>
      <c r="Q7" s="30">
        <v>9</v>
      </c>
      <c r="R7" s="100"/>
      <c r="S7" s="1"/>
      <c r="T7" s="1"/>
      <c r="U7" s="1"/>
      <c r="V7" s="1"/>
      <c r="W7" s="1"/>
      <c r="X7" s="1"/>
      <c r="Y7" s="1"/>
      <c r="Z7" s="30"/>
      <c r="AA7" s="35"/>
      <c r="AB7" s="2">
        <v>21.24</v>
      </c>
      <c r="AC7" s="16">
        <f t="shared" si="0"/>
        <v>193.76</v>
      </c>
    </row>
    <row r="8" spans="1:29" ht="15.75">
      <c r="A8" s="15">
        <f>Prezentace!A10</f>
        <v>4</v>
      </c>
      <c r="B8" s="81" t="str">
        <f>Prezentace!B10</f>
        <v>P</v>
      </c>
      <c r="C8" s="68" t="str">
        <f>Prezentace!C10</f>
        <v>Bartoš</v>
      </c>
      <c r="D8" s="75" t="str">
        <f>Prezentace!D10</f>
        <v>Richard</v>
      </c>
      <c r="E8" s="91">
        <v>100</v>
      </c>
      <c r="F8" s="6">
        <v>9</v>
      </c>
      <c r="G8" s="95">
        <v>0</v>
      </c>
      <c r="H8" s="6">
        <v>10</v>
      </c>
      <c r="I8" s="30">
        <v>9</v>
      </c>
      <c r="J8" s="100">
        <v>9</v>
      </c>
      <c r="K8" s="95">
        <v>8</v>
      </c>
      <c r="L8" s="6">
        <v>8</v>
      </c>
      <c r="M8" s="30">
        <v>9</v>
      </c>
      <c r="N8" s="100">
        <v>8</v>
      </c>
      <c r="O8" s="95">
        <v>9</v>
      </c>
      <c r="P8" s="6">
        <v>9</v>
      </c>
      <c r="Q8" s="30">
        <v>9</v>
      </c>
      <c r="R8" s="100"/>
      <c r="S8" s="1"/>
      <c r="T8" s="1"/>
      <c r="U8" s="1"/>
      <c r="V8" s="1"/>
      <c r="W8" s="1"/>
      <c r="X8" s="1"/>
      <c r="Y8" s="1"/>
      <c r="Z8" s="30"/>
      <c r="AA8" s="35"/>
      <c r="AB8" s="2">
        <v>27.79</v>
      </c>
      <c r="AC8" s="16">
        <f t="shared" si="0"/>
        <v>169.21</v>
      </c>
    </row>
    <row r="9" spans="1:29" ht="15.75">
      <c r="A9" s="15">
        <f>Prezentace!A11</f>
        <v>45</v>
      </c>
      <c r="B9" s="81" t="str">
        <f>Prezentace!B11</f>
        <v>P</v>
      </c>
      <c r="C9" s="68" t="str">
        <f>Prezentace!C11</f>
        <v>Beigl</v>
      </c>
      <c r="D9" s="75" t="str">
        <f>Prezentace!D11</f>
        <v>Tomáš</v>
      </c>
      <c r="E9" s="91">
        <v>100</v>
      </c>
      <c r="F9" s="6">
        <v>10</v>
      </c>
      <c r="G9" s="95">
        <v>10</v>
      </c>
      <c r="H9" s="6">
        <v>10</v>
      </c>
      <c r="I9" s="30">
        <v>8</v>
      </c>
      <c r="J9" s="100">
        <v>9</v>
      </c>
      <c r="K9" s="95">
        <v>9</v>
      </c>
      <c r="L9" s="6">
        <v>8</v>
      </c>
      <c r="M9" s="30">
        <v>9</v>
      </c>
      <c r="N9" s="100">
        <v>9</v>
      </c>
      <c r="O9" s="95">
        <v>9</v>
      </c>
      <c r="P9" s="6">
        <v>8</v>
      </c>
      <c r="Q9" s="30">
        <v>8</v>
      </c>
      <c r="R9" s="100"/>
      <c r="S9" s="1"/>
      <c r="T9" s="1"/>
      <c r="U9" s="1"/>
      <c r="V9" s="1"/>
      <c r="W9" s="1"/>
      <c r="X9" s="1"/>
      <c r="Y9" s="1"/>
      <c r="Z9" s="30"/>
      <c r="AA9" s="35"/>
      <c r="AB9" s="2">
        <v>28.03</v>
      </c>
      <c r="AC9" s="16">
        <f t="shared" si="0"/>
        <v>178.97</v>
      </c>
    </row>
    <row r="10" spans="1:29" ht="15.75">
      <c r="A10" s="15">
        <f>Prezentace!A12</f>
        <v>69</v>
      </c>
      <c r="B10" s="81" t="str">
        <f>Prezentace!B12</f>
        <v>P</v>
      </c>
      <c r="C10" s="68" t="str">
        <f>Prezentace!C12</f>
        <v>Beránek</v>
      </c>
      <c r="D10" s="75" t="str">
        <f>Prezentace!D12</f>
        <v>Pavel</v>
      </c>
      <c r="E10" s="91">
        <v>100</v>
      </c>
      <c r="F10" s="6">
        <v>7</v>
      </c>
      <c r="G10" s="95">
        <v>6</v>
      </c>
      <c r="H10" s="6">
        <v>9</v>
      </c>
      <c r="I10" s="30">
        <v>8</v>
      </c>
      <c r="J10" s="100">
        <v>9</v>
      </c>
      <c r="K10" s="95">
        <v>7</v>
      </c>
      <c r="L10" s="6">
        <v>7</v>
      </c>
      <c r="M10" s="30">
        <v>8</v>
      </c>
      <c r="N10" s="100">
        <v>7</v>
      </c>
      <c r="O10" s="95">
        <v>10</v>
      </c>
      <c r="P10" s="6">
        <v>8</v>
      </c>
      <c r="Q10" s="30">
        <v>7</v>
      </c>
      <c r="R10" s="100"/>
      <c r="S10" s="1"/>
      <c r="T10" s="1"/>
      <c r="U10" s="1"/>
      <c r="V10" s="1"/>
      <c r="W10" s="1"/>
      <c r="X10" s="1"/>
      <c r="Y10" s="1"/>
      <c r="Z10" s="30"/>
      <c r="AA10" s="35"/>
      <c r="AB10" s="2">
        <v>41.88</v>
      </c>
      <c r="AC10" s="16">
        <f t="shared" si="0"/>
        <v>151.12</v>
      </c>
    </row>
    <row r="11" spans="1:29" ht="15.75">
      <c r="A11" s="15">
        <f>Prezentace!A13</f>
        <v>77</v>
      </c>
      <c r="B11" s="81" t="str">
        <f>Prezentace!B13</f>
        <v>P</v>
      </c>
      <c r="C11" s="68" t="str">
        <f>Prezentace!C13</f>
        <v>Bína</v>
      </c>
      <c r="D11" s="75" t="str">
        <f>Prezentace!D13</f>
        <v>Jiří</v>
      </c>
      <c r="E11" s="91">
        <v>100</v>
      </c>
      <c r="F11" s="6">
        <v>9</v>
      </c>
      <c r="G11" s="95">
        <v>8</v>
      </c>
      <c r="H11" s="6">
        <v>8</v>
      </c>
      <c r="I11" s="30">
        <v>7</v>
      </c>
      <c r="J11" s="100">
        <v>9</v>
      </c>
      <c r="K11" s="95">
        <v>9</v>
      </c>
      <c r="L11" s="6">
        <v>7</v>
      </c>
      <c r="M11" s="30">
        <v>8</v>
      </c>
      <c r="N11" s="100">
        <v>8</v>
      </c>
      <c r="O11" s="95">
        <v>7</v>
      </c>
      <c r="P11" s="6">
        <v>7</v>
      </c>
      <c r="Q11" s="30">
        <v>6</v>
      </c>
      <c r="R11" s="100"/>
      <c r="S11" s="1"/>
      <c r="T11" s="1"/>
      <c r="U11" s="1"/>
      <c r="V11" s="1"/>
      <c r="W11" s="1"/>
      <c r="X11" s="1"/>
      <c r="Y11" s="1"/>
      <c r="Z11" s="30"/>
      <c r="AA11" s="35"/>
      <c r="AB11" s="2">
        <v>33.13</v>
      </c>
      <c r="AC11" s="16">
        <f t="shared" si="0"/>
        <v>159.87</v>
      </c>
    </row>
    <row r="12" spans="1:29" ht="15.75">
      <c r="A12" s="15">
        <f>Prezentace!A14</f>
        <v>78</v>
      </c>
      <c r="B12" s="81" t="str">
        <f>Prezentace!B14</f>
        <v>R</v>
      </c>
      <c r="C12" s="68" t="str">
        <f>Prezentace!C14</f>
        <v>Bína</v>
      </c>
      <c r="D12" s="75" t="str">
        <f>Prezentace!D14</f>
        <v>Jiří</v>
      </c>
      <c r="E12" s="91">
        <v>100</v>
      </c>
      <c r="F12" s="6">
        <v>8</v>
      </c>
      <c r="G12" s="95">
        <v>8</v>
      </c>
      <c r="H12" s="6">
        <v>10</v>
      </c>
      <c r="I12" s="30">
        <v>10</v>
      </c>
      <c r="J12" s="100">
        <v>10</v>
      </c>
      <c r="K12" s="95">
        <v>10</v>
      </c>
      <c r="L12" s="6">
        <v>10</v>
      </c>
      <c r="M12" s="30">
        <v>10</v>
      </c>
      <c r="N12" s="100">
        <v>10</v>
      </c>
      <c r="O12" s="95">
        <v>10</v>
      </c>
      <c r="P12" s="6">
        <v>10</v>
      </c>
      <c r="Q12" s="30">
        <v>9</v>
      </c>
      <c r="R12" s="100"/>
      <c r="S12" s="1"/>
      <c r="T12" s="1"/>
      <c r="U12" s="1"/>
      <c r="V12" s="1"/>
      <c r="W12" s="1"/>
      <c r="X12" s="1"/>
      <c r="Y12" s="1"/>
      <c r="Z12" s="30"/>
      <c r="AA12" s="35"/>
      <c r="AB12" s="2">
        <v>56.59</v>
      </c>
      <c r="AC12" s="16">
        <f t="shared" si="0"/>
        <v>158.41</v>
      </c>
    </row>
    <row r="13" spans="1:29" ht="15.75">
      <c r="A13" s="15">
        <f>Prezentace!A15</f>
        <v>1</v>
      </c>
      <c r="B13" s="81" t="str">
        <f>Prezentace!B15</f>
        <v>P</v>
      </c>
      <c r="C13" s="68" t="str">
        <f>Prezentace!C15</f>
        <v>Bouda</v>
      </c>
      <c r="D13" s="75" t="str">
        <f>Prezentace!D15</f>
        <v>Lukáš</v>
      </c>
      <c r="E13" s="91">
        <v>100</v>
      </c>
      <c r="F13" s="6">
        <v>9</v>
      </c>
      <c r="G13" s="95">
        <v>8</v>
      </c>
      <c r="H13" s="6">
        <v>9</v>
      </c>
      <c r="I13" s="30">
        <v>8</v>
      </c>
      <c r="J13" s="100">
        <v>10</v>
      </c>
      <c r="K13" s="95">
        <v>10</v>
      </c>
      <c r="L13" s="6">
        <v>10</v>
      </c>
      <c r="M13" s="30">
        <v>10</v>
      </c>
      <c r="N13" s="100">
        <v>10</v>
      </c>
      <c r="O13" s="95">
        <v>10</v>
      </c>
      <c r="P13" s="6">
        <v>9</v>
      </c>
      <c r="Q13" s="30">
        <v>8</v>
      </c>
      <c r="R13" s="100"/>
      <c r="S13" s="1"/>
      <c r="T13" s="1"/>
      <c r="U13" s="1"/>
      <c r="V13" s="1"/>
      <c r="W13" s="1"/>
      <c r="X13" s="1"/>
      <c r="Y13" s="1"/>
      <c r="Z13" s="30"/>
      <c r="AA13" s="35"/>
      <c r="AB13" s="2">
        <v>24.83</v>
      </c>
      <c r="AC13" s="16">
        <f t="shared" si="0"/>
        <v>186.17000000000002</v>
      </c>
    </row>
    <row r="14" spans="1:29" ht="15.75">
      <c r="A14" s="15">
        <f>Prezentace!A16</f>
        <v>64</v>
      </c>
      <c r="B14" s="81" t="str">
        <f>Prezentace!B16</f>
        <v>P</v>
      </c>
      <c r="C14" s="68" t="str">
        <f>Prezentace!C16</f>
        <v>Brejžek Com.</v>
      </c>
      <c r="D14" s="75" t="str">
        <f>Prezentace!D16</f>
        <v>Vojtěch</v>
      </c>
      <c r="E14" s="91">
        <v>100</v>
      </c>
      <c r="F14" s="6">
        <v>10</v>
      </c>
      <c r="G14" s="95">
        <v>8</v>
      </c>
      <c r="H14" s="6">
        <v>10</v>
      </c>
      <c r="I14" s="30">
        <v>10</v>
      </c>
      <c r="J14" s="100">
        <v>10</v>
      </c>
      <c r="K14" s="95">
        <v>9</v>
      </c>
      <c r="L14" s="6">
        <v>9</v>
      </c>
      <c r="M14" s="30">
        <v>9</v>
      </c>
      <c r="N14" s="100">
        <v>9</v>
      </c>
      <c r="O14" s="95">
        <v>10</v>
      </c>
      <c r="P14" s="6">
        <v>8</v>
      </c>
      <c r="Q14" s="30">
        <v>7</v>
      </c>
      <c r="R14" s="100"/>
      <c r="S14" s="1"/>
      <c r="T14" s="1"/>
      <c r="U14" s="1"/>
      <c r="V14" s="1"/>
      <c r="W14" s="1"/>
      <c r="X14" s="1"/>
      <c r="Y14" s="1"/>
      <c r="Z14" s="30"/>
      <c r="AA14" s="35"/>
      <c r="AB14" s="2">
        <v>37.37</v>
      </c>
      <c r="AC14" s="16">
        <f t="shared" si="0"/>
        <v>171.63</v>
      </c>
    </row>
    <row r="15" spans="1:29" ht="15.75">
      <c r="A15" s="15">
        <f>Prezentace!A17</f>
        <v>63</v>
      </c>
      <c r="B15" s="81" t="str">
        <f>Prezentace!B17</f>
        <v>P</v>
      </c>
      <c r="C15" s="68" t="str">
        <f>Prezentace!C17</f>
        <v>Brejžek SP-01</v>
      </c>
      <c r="D15" s="75" t="str">
        <f>Prezentace!D17</f>
        <v>Vojtěch</v>
      </c>
      <c r="E15" s="91">
        <v>100</v>
      </c>
      <c r="F15" s="7">
        <v>10</v>
      </c>
      <c r="G15" s="96">
        <v>8</v>
      </c>
      <c r="H15" s="7">
        <v>9</v>
      </c>
      <c r="I15" s="31">
        <v>9</v>
      </c>
      <c r="J15" s="101">
        <v>9</v>
      </c>
      <c r="K15" s="96">
        <v>9</v>
      </c>
      <c r="L15" s="7">
        <v>7</v>
      </c>
      <c r="M15" s="31">
        <v>10</v>
      </c>
      <c r="N15" s="101">
        <v>8</v>
      </c>
      <c r="O15" s="96">
        <v>10</v>
      </c>
      <c r="P15" s="7">
        <v>9</v>
      </c>
      <c r="Q15" s="31">
        <v>8</v>
      </c>
      <c r="R15" s="101"/>
      <c r="S15" s="3"/>
      <c r="T15" s="3"/>
      <c r="U15" s="3"/>
      <c r="V15" s="3"/>
      <c r="W15" s="3"/>
      <c r="X15" s="3"/>
      <c r="Y15" s="3"/>
      <c r="Z15" s="31"/>
      <c r="AA15" s="36"/>
      <c r="AB15" s="2">
        <v>36.58</v>
      </c>
      <c r="AC15" s="16">
        <f t="shared" si="0"/>
        <v>169.42000000000002</v>
      </c>
    </row>
    <row r="16" spans="1:29" ht="15.75">
      <c r="A16" s="15">
        <f>Prezentace!A18</f>
        <v>8</v>
      </c>
      <c r="B16" s="81" t="str">
        <f>Prezentace!B18</f>
        <v>P</v>
      </c>
      <c r="C16" s="68" t="str">
        <f>Prezentace!C18</f>
        <v>Cimbálník</v>
      </c>
      <c r="D16" s="75" t="str">
        <f>Prezentace!D18</f>
        <v>Petr</v>
      </c>
      <c r="E16" s="91">
        <v>100</v>
      </c>
      <c r="F16" s="6">
        <v>9</v>
      </c>
      <c r="G16" s="95">
        <v>7</v>
      </c>
      <c r="H16" s="6">
        <v>10</v>
      </c>
      <c r="I16" s="30">
        <v>9</v>
      </c>
      <c r="J16" s="100">
        <v>10</v>
      </c>
      <c r="K16" s="95">
        <v>10</v>
      </c>
      <c r="L16" s="6">
        <v>7</v>
      </c>
      <c r="M16" s="30">
        <v>9</v>
      </c>
      <c r="N16" s="100">
        <v>8</v>
      </c>
      <c r="O16" s="95">
        <v>9</v>
      </c>
      <c r="P16" s="6">
        <v>9</v>
      </c>
      <c r="Q16" s="30">
        <v>7</v>
      </c>
      <c r="R16" s="100"/>
      <c r="S16" s="1"/>
      <c r="T16" s="1"/>
      <c r="U16" s="1"/>
      <c r="V16" s="1"/>
      <c r="W16" s="1"/>
      <c r="X16" s="1"/>
      <c r="Y16" s="1"/>
      <c r="Z16" s="30"/>
      <c r="AA16" s="35"/>
      <c r="AB16" s="2">
        <v>31.44</v>
      </c>
      <c r="AC16" s="16">
        <f t="shared" si="0"/>
        <v>172.56</v>
      </c>
    </row>
    <row r="17" spans="1:29" ht="15.75">
      <c r="A17" s="15">
        <f>Prezentace!A19</f>
        <v>22</v>
      </c>
      <c r="B17" s="81" t="str">
        <f>Prezentace!B19</f>
        <v>P</v>
      </c>
      <c r="C17" s="68" t="str">
        <f>Prezentace!C19</f>
        <v>Čekal</v>
      </c>
      <c r="D17" s="75" t="str">
        <f>Prezentace!D19</f>
        <v>Josef</v>
      </c>
      <c r="E17" s="91">
        <v>100</v>
      </c>
      <c r="F17" s="6">
        <v>9</v>
      </c>
      <c r="G17" s="95">
        <v>8</v>
      </c>
      <c r="H17" s="6">
        <v>10</v>
      </c>
      <c r="I17" s="30">
        <v>8</v>
      </c>
      <c r="J17" s="100">
        <v>9</v>
      </c>
      <c r="K17" s="95">
        <v>9</v>
      </c>
      <c r="L17" s="6">
        <v>8</v>
      </c>
      <c r="M17" s="30">
        <v>9</v>
      </c>
      <c r="N17" s="100">
        <v>8</v>
      </c>
      <c r="O17" s="95">
        <v>10</v>
      </c>
      <c r="P17" s="6">
        <v>8</v>
      </c>
      <c r="Q17" s="30">
        <v>0</v>
      </c>
      <c r="R17" s="100"/>
      <c r="S17" s="1"/>
      <c r="T17" s="1"/>
      <c r="U17" s="1"/>
      <c r="V17" s="1"/>
      <c r="W17" s="1"/>
      <c r="X17" s="1"/>
      <c r="Y17" s="1"/>
      <c r="Z17" s="30"/>
      <c r="AA17" s="35"/>
      <c r="AB17" s="2">
        <v>40.65</v>
      </c>
      <c r="AC17" s="16">
        <f t="shared" si="0"/>
        <v>155.35</v>
      </c>
    </row>
    <row r="18" spans="1:29" ht="15.75">
      <c r="A18" s="15">
        <f>Prezentace!A20</f>
        <v>53</v>
      </c>
      <c r="B18" s="81" t="str">
        <f>Prezentace!B20</f>
        <v>P</v>
      </c>
      <c r="C18" s="68" t="str">
        <f>Prezentace!C20</f>
        <v>Červenka</v>
      </c>
      <c r="D18" s="75" t="str">
        <f>Prezentace!D20</f>
        <v>Pavel</v>
      </c>
      <c r="E18" s="91">
        <v>100</v>
      </c>
      <c r="F18" s="6">
        <v>7</v>
      </c>
      <c r="G18" s="95">
        <v>6</v>
      </c>
      <c r="H18" s="6">
        <v>9</v>
      </c>
      <c r="I18" s="30">
        <v>9</v>
      </c>
      <c r="J18" s="100">
        <v>9</v>
      </c>
      <c r="K18" s="95">
        <v>8</v>
      </c>
      <c r="L18" s="6">
        <v>8</v>
      </c>
      <c r="M18" s="30">
        <v>7</v>
      </c>
      <c r="N18" s="100">
        <v>7</v>
      </c>
      <c r="O18" s="95">
        <v>8</v>
      </c>
      <c r="P18" s="6">
        <v>7</v>
      </c>
      <c r="Q18" s="30">
        <v>6</v>
      </c>
      <c r="R18" s="100"/>
      <c r="S18" s="1"/>
      <c r="T18" s="1"/>
      <c r="U18" s="1"/>
      <c r="V18" s="1"/>
      <c r="W18" s="1"/>
      <c r="X18" s="1"/>
      <c r="Y18" s="1"/>
      <c r="Z18" s="30"/>
      <c r="AA18" s="35"/>
      <c r="AB18" s="2">
        <v>27.94</v>
      </c>
      <c r="AC18" s="16">
        <f t="shared" si="0"/>
        <v>163.06</v>
      </c>
    </row>
    <row r="19" spans="1:29" ht="15.75">
      <c r="A19" s="15">
        <f>Prezentace!A21</f>
        <v>54</v>
      </c>
      <c r="B19" s="81" t="str">
        <f>Prezentace!B21</f>
        <v>R</v>
      </c>
      <c r="C19" s="68" t="str">
        <f>Prezentace!C21</f>
        <v>Červenka</v>
      </c>
      <c r="D19" s="75" t="str">
        <f>Prezentace!D21</f>
        <v>Pavel</v>
      </c>
      <c r="E19" s="91">
        <v>100</v>
      </c>
      <c r="F19" s="6">
        <v>9</v>
      </c>
      <c r="G19" s="95">
        <v>7</v>
      </c>
      <c r="H19" s="6">
        <v>10</v>
      </c>
      <c r="I19" s="30">
        <v>8</v>
      </c>
      <c r="J19" s="100">
        <v>10</v>
      </c>
      <c r="K19" s="95">
        <v>9</v>
      </c>
      <c r="L19" s="6">
        <v>8</v>
      </c>
      <c r="M19" s="30">
        <v>7</v>
      </c>
      <c r="N19" s="100">
        <v>7</v>
      </c>
      <c r="O19" s="95">
        <v>10</v>
      </c>
      <c r="P19" s="6">
        <v>9</v>
      </c>
      <c r="Q19" s="30">
        <v>9</v>
      </c>
      <c r="R19" s="100"/>
      <c r="S19" s="1"/>
      <c r="T19" s="1"/>
      <c r="U19" s="1"/>
      <c r="V19" s="1"/>
      <c r="W19" s="1"/>
      <c r="X19" s="1"/>
      <c r="Y19" s="1"/>
      <c r="Z19" s="30"/>
      <c r="AA19" s="35"/>
      <c r="AB19" s="2">
        <v>41.43</v>
      </c>
      <c r="AC19" s="16">
        <f t="shared" si="0"/>
        <v>161.57</v>
      </c>
    </row>
    <row r="20" spans="1:29" ht="15.75">
      <c r="A20" s="15">
        <f>Prezentace!A22</f>
        <v>57</v>
      </c>
      <c r="B20" s="81" t="str">
        <f>Prezentace!B22</f>
        <v>P</v>
      </c>
      <c r="C20" s="68" t="str">
        <f>Prezentace!C22</f>
        <v>Čihák</v>
      </c>
      <c r="D20" s="75" t="str">
        <f>Prezentace!D22</f>
        <v>Josef</v>
      </c>
      <c r="E20" s="91">
        <v>100</v>
      </c>
      <c r="F20" s="6">
        <v>8</v>
      </c>
      <c r="G20" s="95">
        <v>8</v>
      </c>
      <c r="H20" s="6">
        <v>9</v>
      </c>
      <c r="I20" s="30">
        <v>9</v>
      </c>
      <c r="J20" s="100">
        <v>10</v>
      </c>
      <c r="K20" s="95">
        <v>8</v>
      </c>
      <c r="L20" s="6">
        <v>7</v>
      </c>
      <c r="M20" s="30">
        <v>10</v>
      </c>
      <c r="N20" s="100">
        <v>9</v>
      </c>
      <c r="O20" s="95">
        <v>9</v>
      </c>
      <c r="P20" s="6">
        <v>9</v>
      </c>
      <c r="Q20" s="30">
        <v>8</v>
      </c>
      <c r="R20" s="100"/>
      <c r="S20" s="1"/>
      <c r="T20" s="1"/>
      <c r="U20" s="1"/>
      <c r="V20" s="1"/>
      <c r="W20" s="1"/>
      <c r="X20" s="1"/>
      <c r="Y20" s="1"/>
      <c r="Z20" s="30"/>
      <c r="AA20" s="35"/>
      <c r="AB20" s="2">
        <v>39.53</v>
      </c>
      <c r="AC20" s="16">
        <f t="shared" si="0"/>
        <v>164.47</v>
      </c>
    </row>
    <row r="21" spans="1:29" ht="15.75">
      <c r="A21" s="15">
        <f>Prezentace!A23</f>
        <v>58</v>
      </c>
      <c r="B21" s="81" t="str">
        <f>Prezentace!B23</f>
        <v>R</v>
      </c>
      <c r="C21" s="68" t="str">
        <f>Prezentace!C23</f>
        <v>Čihák</v>
      </c>
      <c r="D21" s="75" t="str">
        <f>Prezentace!D23</f>
        <v>Josef</v>
      </c>
      <c r="E21" s="91">
        <v>100</v>
      </c>
      <c r="F21" s="6">
        <v>9</v>
      </c>
      <c r="G21" s="95">
        <v>0</v>
      </c>
      <c r="H21" s="6">
        <v>10</v>
      </c>
      <c r="I21" s="30">
        <v>10</v>
      </c>
      <c r="J21" s="100">
        <v>10</v>
      </c>
      <c r="K21" s="95">
        <v>9</v>
      </c>
      <c r="L21" s="6">
        <v>8</v>
      </c>
      <c r="M21" s="30">
        <v>10</v>
      </c>
      <c r="N21" s="100">
        <v>8</v>
      </c>
      <c r="O21" s="95">
        <v>10</v>
      </c>
      <c r="P21" s="6">
        <v>7</v>
      </c>
      <c r="Q21" s="30">
        <v>7</v>
      </c>
      <c r="R21" s="100"/>
      <c r="S21" s="1"/>
      <c r="T21" s="1"/>
      <c r="U21" s="1"/>
      <c r="V21" s="1"/>
      <c r="W21" s="1"/>
      <c r="X21" s="1"/>
      <c r="Y21" s="1"/>
      <c r="Z21" s="30"/>
      <c r="AA21" s="35"/>
      <c r="AB21" s="2">
        <v>57.33</v>
      </c>
      <c r="AC21" s="16">
        <f t="shared" si="0"/>
        <v>140.67000000000002</v>
      </c>
    </row>
    <row r="22" spans="1:29" ht="15.75">
      <c r="A22" s="15">
        <f>Prezentace!A24</f>
        <v>30</v>
      </c>
      <c r="B22" s="81" t="str">
        <f>Prezentace!B24</f>
        <v>P</v>
      </c>
      <c r="C22" s="68" t="str">
        <f>Prezentace!C24</f>
        <v>Doležel</v>
      </c>
      <c r="D22" s="75" t="str">
        <f>Prezentace!D24</f>
        <v>Josef</v>
      </c>
      <c r="E22" s="91">
        <v>100</v>
      </c>
      <c r="F22" s="6">
        <v>10</v>
      </c>
      <c r="G22" s="95">
        <v>9</v>
      </c>
      <c r="H22" s="6">
        <v>10</v>
      </c>
      <c r="I22" s="30">
        <v>9</v>
      </c>
      <c r="J22" s="100">
        <v>10</v>
      </c>
      <c r="K22" s="95">
        <v>9</v>
      </c>
      <c r="L22" s="6">
        <v>9</v>
      </c>
      <c r="M22" s="30">
        <v>10</v>
      </c>
      <c r="N22" s="100">
        <v>10</v>
      </c>
      <c r="O22" s="95">
        <v>9</v>
      </c>
      <c r="P22" s="6">
        <v>9</v>
      </c>
      <c r="Q22" s="30">
        <v>9</v>
      </c>
      <c r="R22" s="100"/>
      <c r="S22" s="1"/>
      <c r="T22" s="1"/>
      <c r="U22" s="1"/>
      <c r="V22" s="1"/>
      <c r="W22" s="1"/>
      <c r="X22" s="1"/>
      <c r="Y22" s="1"/>
      <c r="Z22" s="30"/>
      <c r="AA22" s="35"/>
      <c r="AB22" s="2">
        <v>29.84</v>
      </c>
      <c r="AC22" s="16">
        <f t="shared" si="0"/>
        <v>183.16</v>
      </c>
    </row>
    <row r="23" spans="1:29" ht="15.75">
      <c r="A23" s="15">
        <f>Prezentace!A25</f>
        <v>31</v>
      </c>
      <c r="B23" s="81" t="str">
        <f>Prezentace!B25</f>
        <v>R</v>
      </c>
      <c r="C23" s="68" t="str">
        <f>Prezentace!C25</f>
        <v>Doležel</v>
      </c>
      <c r="D23" s="75" t="str">
        <f>Prezentace!D25</f>
        <v>Josef</v>
      </c>
      <c r="E23" s="91">
        <v>100</v>
      </c>
      <c r="F23" s="6">
        <v>10</v>
      </c>
      <c r="G23" s="95">
        <v>8</v>
      </c>
      <c r="H23" s="6">
        <v>10</v>
      </c>
      <c r="I23" s="30">
        <v>8</v>
      </c>
      <c r="J23" s="100">
        <v>10</v>
      </c>
      <c r="K23" s="95">
        <v>8</v>
      </c>
      <c r="L23" s="6">
        <v>0</v>
      </c>
      <c r="M23" s="30">
        <v>9</v>
      </c>
      <c r="N23" s="100">
        <v>9</v>
      </c>
      <c r="O23" s="95">
        <v>9</v>
      </c>
      <c r="P23" s="6">
        <v>9</v>
      </c>
      <c r="Q23" s="30">
        <v>0</v>
      </c>
      <c r="R23" s="100"/>
      <c r="S23" s="1"/>
      <c r="T23" s="1"/>
      <c r="U23" s="1"/>
      <c r="V23" s="1"/>
      <c r="W23" s="1"/>
      <c r="X23" s="1"/>
      <c r="Y23" s="1"/>
      <c r="Z23" s="30"/>
      <c r="AA23" s="35"/>
      <c r="AB23" s="2">
        <v>36.02</v>
      </c>
      <c r="AC23" s="16">
        <f t="shared" si="0"/>
        <v>153.98</v>
      </c>
    </row>
    <row r="24" spans="1:29" ht="15.75">
      <c r="A24" s="15">
        <f>Prezentace!A26</f>
        <v>29</v>
      </c>
      <c r="B24" s="81" t="str">
        <f>Prezentace!B26</f>
        <v>P</v>
      </c>
      <c r="C24" s="68" t="str">
        <f>Prezentace!C26</f>
        <v>Drs</v>
      </c>
      <c r="D24" s="75" t="str">
        <f>Prezentace!D26</f>
        <v>Michal</v>
      </c>
      <c r="E24" s="91">
        <v>100</v>
      </c>
      <c r="F24" s="6">
        <v>6</v>
      </c>
      <c r="G24" s="95">
        <v>5</v>
      </c>
      <c r="H24" s="6">
        <v>9</v>
      </c>
      <c r="I24" s="30">
        <v>9</v>
      </c>
      <c r="J24" s="100">
        <v>8</v>
      </c>
      <c r="K24" s="95">
        <v>8</v>
      </c>
      <c r="L24" s="6">
        <v>7</v>
      </c>
      <c r="M24" s="30">
        <v>7</v>
      </c>
      <c r="N24" s="100">
        <v>7</v>
      </c>
      <c r="O24" s="95">
        <v>9</v>
      </c>
      <c r="P24" s="6">
        <v>9</v>
      </c>
      <c r="Q24" s="30">
        <v>5</v>
      </c>
      <c r="R24" s="100"/>
      <c r="S24" s="1"/>
      <c r="T24" s="1"/>
      <c r="U24" s="1"/>
      <c r="V24" s="1"/>
      <c r="W24" s="1"/>
      <c r="X24" s="1"/>
      <c r="Y24" s="1"/>
      <c r="Z24" s="30"/>
      <c r="AA24" s="35"/>
      <c r="AB24" s="2">
        <v>31.13</v>
      </c>
      <c r="AC24" s="16">
        <f t="shared" si="0"/>
        <v>157.87</v>
      </c>
    </row>
    <row r="25" spans="1:29" ht="15.75">
      <c r="A25" s="15">
        <f>Prezentace!A27</f>
        <v>6</v>
      </c>
      <c r="B25" s="81" t="str">
        <f>Prezentace!B27</f>
        <v>P</v>
      </c>
      <c r="C25" s="68" t="str">
        <f>Prezentace!C27</f>
        <v>Fiala</v>
      </c>
      <c r="D25" s="75" t="str">
        <f>Prezentace!D27</f>
        <v>Miroslav</v>
      </c>
      <c r="E25" s="91">
        <v>100</v>
      </c>
      <c r="F25" s="6">
        <v>9</v>
      </c>
      <c r="G25" s="95">
        <v>9</v>
      </c>
      <c r="H25" s="6">
        <v>9</v>
      </c>
      <c r="I25" s="30">
        <v>9</v>
      </c>
      <c r="J25" s="100">
        <v>9</v>
      </c>
      <c r="K25" s="95">
        <v>10</v>
      </c>
      <c r="L25" s="6">
        <v>10</v>
      </c>
      <c r="M25" s="30">
        <v>10</v>
      </c>
      <c r="N25" s="100">
        <v>9</v>
      </c>
      <c r="O25" s="95">
        <v>10</v>
      </c>
      <c r="P25" s="6">
        <v>8</v>
      </c>
      <c r="Q25" s="30">
        <v>8</v>
      </c>
      <c r="R25" s="100"/>
      <c r="S25" s="1"/>
      <c r="T25" s="1"/>
      <c r="U25" s="1"/>
      <c r="V25" s="1"/>
      <c r="W25" s="1"/>
      <c r="X25" s="1"/>
      <c r="Y25" s="1"/>
      <c r="Z25" s="30"/>
      <c r="AA25" s="35"/>
      <c r="AB25" s="2">
        <v>31.77</v>
      </c>
      <c r="AC25" s="16">
        <f t="shared" si="0"/>
        <v>178.23</v>
      </c>
    </row>
    <row r="26" spans="1:29" ht="15.75">
      <c r="A26" s="15">
        <f>Prezentace!A28</f>
        <v>11</v>
      </c>
      <c r="B26" s="81" t="str">
        <f>Prezentace!B28</f>
        <v>P</v>
      </c>
      <c r="C26" s="68" t="str">
        <f>Prezentace!C28</f>
        <v>Hanák</v>
      </c>
      <c r="D26" s="75" t="str">
        <f>Prezentace!D28</f>
        <v>Zbyněk</v>
      </c>
      <c r="E26" s="91">
        <v>100</v>
      </c>
      <c r="F26" s="6">
        <v>9</v>
      </c>
      <c r="G26" s="95">
        <v>8</v>
      </c>
      <c r="H26" s="6">
        <v>10</v>
      </c>
      <c r="I26" s="30">
        <v>9</v>
      </c>
      <c r="J26" s="100">
        <v>9</v>
      </c>
      <c r="K26" s="95">
        <v>8</v>
      </c>
      <c r="L26" s="6">
        <v>8</v>
      </c>
      <c r="M26" s="30">
        <v>9</v>
      </c>
      <c r="N26" s="100">
        <v>8</v>
      </c>
      <c r="O26" s="95">
        <v>8</v>
      </c>
      <c r="P26" s="6">
        <v>8</v>
      </c>
      <c r="Q26" s="30">
        <v>7</v>
      </c>
      <c r="R26" s="100"/>
      <c r="S26" s="1"/>
      <c r="T26" s="1"/>
      <c r="U26" s="1"/>
      <c r="V26" s="1"/>
      <c r="W26" s="1"/>
      <c r="X26" s="1"/>
      <c r="Y26" s="1"/>
      <c r="Z26" s="30"/>
      <c r="AA26" s="35"/>
      <c r="AB26" s="2">
        <v>49.56</v>
      </c>
      <c r="AC26" s="16">
        <f t="shared" si="0"/>
        <v>151.44</v>
      </c>
    </row>
    <row r="27" spans="1:29" ht="15.75">
      <c r="A27" s="15">
        <f>Prezentace!A29</f>
        <v>14</v>
      </c>
      <c r="B27" s="81" t="str">
        <f>Prezentace!B29</f>
        <v>P</v>
      </c>
      <c r="C27" s="68" t="str">
        <f>Prezentace!C29</f>
        <v>Hátle</v>
      </c>
      <c r="D27" s="75" t="str">
        <f>Prezentace!D29</f>
        <v>Jan</v>
      </c>
      <c r="E27" s="91">
        <v>100</v>
      </c>
      <c r="F27" s="6">
        <v>10</v>
      </c>
      <c r="G27" s="95">
        <v>7</v>
      </c>
      <c r="H27" s="6">
        <v>10</v>
      </c>
      <c r="I27" s="30">
        <v>10</v>
      </c>
      <c r="J27" s="100">
        <v>8</v>
      </c>
      <c r="K27" s="95">
        <v>8</v>
      </c>
      <c r="L27" s="6">
        <v>8</v>
      </c>
      <c r="M27" s="30">
        <v>8</v>
      </c>
      <c r="N27" s="100">
        <v>8</v>
      </c>
      <c r="O27" s="95">
        <v>9</v>
      </c>
      <c r="P27" s="6">
        <v>8</v>
      </c>
      <c r="Q27" s="30">
        <v>6</v>
      </c>
      <c r="R27" s="100"/>
      <c r="S27" s="1"/>
      <c r="T27" s="1"/>
      <c r="U27" s="1"/>
      <c r="V27" s="1"/>
      <c r="W27" s="1"/>
      <c r="X27" s="1"/>
      <c r="Y27" s="1"/>
      <c r="Z27" s="30"/>
      <c r="AA27" s="35"/>
      <c r="AB27" s="2">
        <v>43.4</v>
      </c>
      <c r="AC27" s="16">
        <f t="shared" si="0"/>
        <v>156.6</v>
      </c>
    </row>
    <row r="28" spans="1:29" ht="15.75">
      <c r="A28" s="15">
        <f>Prezentace!A30</f>
        <v>75</v>
      </c>
      <c r="B28" s="81" t="str">
        <f>Prezentace!B30</f>
        <v>P</v>
      </c>
      <c r="C28" s="68" t="str">
        <f>Prezentace!C30</f>
        <v>Herceg</v>
      </c>
      <c r="D28" s="75" t="str">
        <f>Prezentace!D30</f>
        <v>Bohumil</v>
      </c>
      <c r="E28" s="91">
        <v>100</v>
      </c>
      <c r="F28" s="6">
        <v>10</v>
      </c>
      <c r="G28" s="95">
        <v>7</v>
      </c>
      <c r="H28" s="6">
        <v>10</v>
      </c>
      <c r="I28" s="30">
        <v>7</v>
      </c>
      <c r="J28" s="100">
        <v>10</v>
      </c>
      <c r="K28" s="95">
        <v>10</v>
      </c>
      <c r="L28" s="6">
        <v>9</v>
      </c>
      <c r="M28" s="30">
        <v>10</v>
      </c>
      <c r="N28" s="100">
        <v>6</v>
      </c>
      <c r="O28" s="95">
        <v>9</v>
      </c>
      <c r="P28" s="6">
        <v>9</v>
      </c>
      <c r="Q28" s="30">
        <v>7</v>
      </c>
      <c r="R28" s="100"/>
      <c r="S28" s="1"/>
      <c r="T28" s="1"/>
      <c r="U28" s="1"/>
      <c r="V28" s="1"/>
      <c r="W28" s="1"/>
      <c r="X28" s="1"/>
      <c r="Y28" s="1"/>
      <c r="Z28" s="30"/>
      <c r="AA28" s="35"/>
      <c r="AB28" s="2">
        <v>40.22</v>
      </c>
      <c r="AC28" s="16">
        <f t="shared" si="0"/>
        <v>163.78</v>
      </c>
    </row>
    <row r="29" spans="1:29" ht="15.75">
      <c r="A29" s="15">
        <f>Prezentace!A31</f>
        <v>3</v>
      </c>
      <c r="B29" s="81" t="str">
        <f>Prezentace!B31</f>
        <v>P</v>
      </c>
      <c r="C29" s="68" t="str">
        <f>Prezentace!C31</f>
        <v>Hofman</v>
      </c>
      <c r="D29" s="75" t="str">
        <f>Prezentace!D31</f>
        <v>Otta</v>
      </c>
      <c r="E29" s="91">
        <v>100</v>
      </c>
      <c r="F29" s="6">
        <v>10</v>
      </c>
      <c r="G29" s="95">
        <v>7</v>
      </c>
      <c r="H29" s="6">
        <v>9</v>
      </c>
      <c r="I29" s="30">
        <v>7</v>
      </c>
      <c r="J29" s="100">
        <v>0</v>
      </c>
      <c r="K29" s="95">
        <v>10</v>
      </c>
      <c r="L29" s="6">
        <v>7</v>
      </c>
      <c r="M29" s="30">
        <v>9</v>
      </c>
      <c r="N29" s="100">
        <v>7</v>
      </c>
      <c r="O29" s="95">
        <v>10</v>
      </c>
      <c r="P29" s="6">
        <v>10</v>
      </c>
      <c r="Q29" s="30">
        <v>10</v>
      </c>
      <c r="R29" s="100"/>
      <c r="S29" s="1"/>
      <c r="T29" s="1"/>
      <c r="U29" s="1"/>
      <c r="V29" s="1"/>
      <c r="W29" s="1"/>
      <c r="X29" s="1"/>
      <c r="Y29" s="1"/>
      <c r="Z29" s="30"/>
      <c r="AA29" s="35"/>
      <c r="AB29" s="2">
        <v>39.96</v>
      </c>
      <c r="AC29" s="16">
        <f t="shared" si="0"/>
        <v>156.04</v>
      </c>
    </row>
    <row r="30" spans="1:29" ht="15.75">
      <c r="A30" s="15">
        <f>Prezentace!A32</f>
        <v>67</v>
      </c>
      <c r="B30" s="81" t="str">
        <f>Prezentace!B32</f>
        <v>P</v>
      </c>
      <c r="C30" s="68" t="str">
        <f>Prezentace!C32</f>
        <v>Jelínek</v>
      </c>
      <c r="D30" s="75" t="str">
        <f>Prezentace!D32</f>
        <v>Antonín</v>
      </c>
      <c r="E30" s="91">
        <v>100</v>
      </c>
      <c r="F30" s="6">
        <v>9</v>
      </c>
      <c r="G30" s="95">
        <v>6</v>
      </c>
      <c r="H30" s="6">
        <v>10</v>
      </c>
      <c r="I30" s="30">
        <v>10</v>
      </c>
      <c r="J30" s="100">
        <v>9</v>
      </c>
      <c r="K30" s="95">
        <v>9</v>
      </c>
      <c r="L30" s="6">
        <v>8</v>
      </c>
      <c r="M30" s="30">
        <v>9</v>
      </c>
      <c r="N30" s="100">
        <v>9</v>
      </c>
      <c r="O30" s="95">
        <v>9</v>
      </c>
      <c r="P30" s="6">
        <v>9</v>
      </c>
      <c r="Q30" s="30">
        <v>7</v>
      </c>
      <c r="R30" s="100"/>
      <c r="S30" s="1"/>
      <c r="T30" s="1"/>
      <c r="U30" s="1"/>
      <c r="V30" s="1"/>
      <c r="W30" s="1"/>
      <c r="X30" s="1"/>
      <c r="Y30" s="1"/>
      <c r="Z30" s="30"/>
      <c r="AA30" s="35"/>
      <c r="AB30" s="2">
        <v>35.41</v>
      </c>
      <c r="AC30" s="16">
        <f t="shared" si="0"/>
        <v>168.59</v>
      </c>
    </row>
    <row r="31" spans="1:29" ht="15.75">
      <c r="A31" s="15">
        <f>Prezentace!A33</f>
        <v>68</v>
      </c>
      <c r="B31" s="81" t="str">
        <f>Prezentace!B33</f>
        <v>R</v>
      </c>
      <c r="C31" s="68" t="str">
        <f>Prezentace!C33</f>
        <v>Jelínek</v>
      </c>
      <c r="D31" s="75" t="str">
        <f>Prezentace!D33</f>
        <v>Antonín</v>
      </c>
      <c r="E31" s="91">
        <v>100</v>
      </c>
      <c r="F31" s="6">
        <v>9</v>
      </c>
      <c r="G31" s="95">
        <v>9</v>
      </c>
      <c r="H31" s="6">
        <v>9</v>
      </c>
      <c r="I31" s="30">
        <v>9</v>
      </c>
      <c r="J31" s="100">
        <v>10</v>
      </c>
      <c r="K31" s="95">
        <v>9</v>
      </c>
      <c r="L31" s="6">
        <v>8</v>
      </c>
      <c r="M31" s="30">
        <v>9</v>
      </c>
      <c r="N31" s="100">
        <v>7</v>
      </c>
      <c r="O31" s="95">
        <v>10</v>
      </c>
      <c r="P31" s="6">
        <v>9</v>
      </c>
      <c r="Q31" s="30">
        <v>8</v>
      </c>
      <c r="R31" s="100"/>
      <c r="S31" s="1"/>
      <c r="T31" s="1"/>
      <c r="U31" s="1"/>
      <c r="V31" s="1"/>
      <c r="W31" s="1"/>
      <c r="X31" s="1"/>
      <c r="Y31" s="1"/>
      <c r="Z31" s="30"/>
      <c r="AA31" s="35"/>
      <c r="AB31" s="2">
        <v>47.97</v>
      </c>
      <c r="AC31" s="16">
        <f t="shared" si="0"/>
        <v>158.03</v>
      </c>
    </row>
    <row r="32" spans="1:29" ht="15.75">
      <c r="A32" s="15">
        <f>Prezentace!A34</f>
        <v>7</v>
      </c>
      <c r="B32" s="81" t="str">
        <f>Prezentace!B34</f>
        <v>P</v>
      </c>
      <c r="C32" s="68" t="str">
        <f>Prezentace!C34</f>
        <v>Jílek</v>
      </c>
      <c r="D32" s="75" t="str">
        <f>Prezentace!D34</f>
        <v>Milan</v>
      </c>
      <c r="E32" s="91">
        <v>100</v>
      </c>
      <c r="F32" s="6">
        <v>9</v>
      </c>
      <c r="G32" s="95">
        <v>0</v>
      </c>
      <c r="H32" s="6">
        <v>10</v>
      </c>
      <c r="I32" s="30">
        <v>8</v>
      </c>
      <c r="J32" s="100">
        <v>10</v>
      </c>
      <c r="K32" s="95">
        <v>9</v>
      </c>
      <c r="L32" s="6">
        <v>8</v>
      </c>
      <c r="M32" s="30">
        <v>9</v>
      </c>
      <c r="N32" s="100">
        <v>9</v>
      </c>
      <c r="O32" s="95">
        <v>9</v>
      </c>
      <c r="P32" s="6">
        <v>9</v>
      </c>
      <c r="Q32" s="30">
        <v>0</v>
      </c>
      <c r="R32" s="100"/>
      <c r="S32" s="1"/>
      <c r="T32" s="1"/>
      <c r="U32" s="1"/>
      <c r="V32" s="1"/>
      <c r="W32" s="1"/>
      <c r="X32" s="1"/>
      <c r="Y32" s="1"/>
      <c r="Z32" s="30"/>
      <c r="AA32" s="35"/>
      <c r="AB32" s="2">
        <v>80.59</v>
      </c>
      <c r="AC32" s="16">
        <f t="shared" si="0"/>
        <v>109.41</v>
      </c>
    </row>
    <row r="33" spans="1:29" ht="15.75">
      <c r="A33" s="15">
        <f>Prezentace!A35</f>
        <v>32</v>
      </c>
      <c r="B33" s="81" t="str">
        <f>Prezentace!B35</f>
        <v>P</v>
      </c>
      <c r="C33" s="68" t="str">
        <f>Prezentace!C35</f>
        <v>Jíru</v>
      </c>
      <c r="D33" s="75" t="str">
        <f>Prezentace!D35</f>
        <v>Václav</v>
      </c>
      <c r="E33" s="91">
        <v>100</v>
      </c>
      <c r="F33" s="6">
        <v>9</v>
      </c>
      <c r="G33" s="95">
        <v>8</v>
      </c>
      <c r="H33" s="6">
        <v>9</v>
      </c>
      <c r="I33" s="30">
        <v>9</v>
      </c>
      <c r="J33" s="100">
        <v>8</v>
      </c>
      <c r="K33" s="95">
        <v>8</v>
      </c>
      <c r="L33" s="6">
        <v>7</v>
      </c>
      <c r="M33" s="30">
        <v>10</v>
      </c>
      <c r="N33" s="100">
        <v>8</v>
      </c>
      <c r="O33" s="95">
        <v>9</v>
      </c>
      <c r="P33" s="6">
        <v>8</v>
      </c>
      <c r="Q33" s="30">
        <v>6</v>
      </c>
      <c r="R33" s="100"/>
      <c r="S33" s="1"/>
      <c r="T33" s="1"/>
      <c r="U33" s="1"/>
      <c r="V33" s="1"/>
      <c r="W33" s="1"/>
      <c r="X33" s="1"/>
      <c r="Y33" s="1"/>
      <c r="Z33" s="30"/>
      <c r="AA33" s="35"/>
      <c r="AB33" s="2">
        <v>31.06</v>
      </c>
      <c r="AC33" s="16">
        <f t="shared" si="0"/>
        <v>167.94</v>
      </c>
    </row>
    <row r="34" spans="1:29" ht="15.75">
      <c r="A34" s="15">
        <f>Prezentace!A36</f>
        <v>37</v>
      </c>
      <c r="B34" s="81" t="str">
        <f>Prezentace!B36</f>
        <v>P</v>
      </c>
      <c r="C34" s="68" t="str">
        <f>Prezentace!C36</f>
        <v>Kališ</v>
      </c>
      <c r="D34" s="75" t="str">
        <f>Prezentace!D36</f>
        <v>Petr</v>
      </c>
      <c r="E34" s="91">
        <v>100</v>
      </c>
      <c r="F34" s="6">
        <v>7</v>
      </c>
      <c r="G34" s="95">
        <v>7</v>
      </c>
      <c r="H34" s="6">
        <v>9</v>
      </c>
      <c r="I34" s="30">
        <v>8</v>
      </c>
      <c r="J34" s="100">
        <v>9</v>
      </c>
      <c r="K34" s="95">
        <v>8</v>
      </c>
      <c r="L34" s="6">
        <v>8</v>
      </c>
      <c r="M34" s="30">
        <v>9</v>
      </c>
      <c r="N34" s="100">
        <v>6</v>
      </c>
      <c r="O34" s="95">
        <v>10</v>
      </c>
      <c r="P34" s="6">
        <v>10</v>
      </c>
      <c r="Q34" s="30">
        <v>10</v>
      </c>
      <c r="R34" s="100"/>
      <c r="S34" s="1"/>
      <c r="T34" s="1"/>
      <c r="U34" s="1"/>
      <c r="V34" s="1"/>
      <c r="W34" s="1"/>
      <c r="X34" s="1"/>
      <c r="Y34" s="1"/>
      <c r="Z34" s="30"/>
      <c r="AA34" s="35"/>
      <c r="AB34" s="2">
        <v>21.49</v>
      </c>
      <c r="AC34" s="16">
        <f t="shared" si="0"/>
        <v>179.51</v>
      </c>
    </row>
    <row r="35" spans="1:29" ht="15.75">
      <c r="A35" s="15">
        <f>Prezentace!A37</f>
        <v>38</v>
      </c>
      <c r="B35" s="81" t="str">
        <f>Prezentace!B37</f>
        <v>R</v>
      </c>
      <c r="C35" s="68" t="str">
        <f>Prezentace!C37</f>
        <v>Kališ</v>
      </c>
      <c r="D35" s="75" t="str">
        <f>Prezentace!D37</f>
        <v>Petr</v>
      </c>
      <c r="E35" s="91">
        <v>100</v>
      </c>
      <c r="F35" s="6">
        <v>7</v>
      </c>
      <c r="G35" s="95">
        <v>6</v>
      </c>
      <c r="H35" s="6">
        <v>10</v>
      </c>
      <c r="I35" s="30">
        <v>10</v>
      </c>
      <c r="J35" s="100">
        <v>10</v>
      </c>
      <c r="K35" s="95">
        <v>8</v>
      </c>
      <c r="L35" s="6">
        <v>8</v>
      </c>
      <c r="M35" s="30">
        <v>10</v>
      </c>
      <c r="N35" s="100">
        <v>9</v>
      </c>
      <c r="O35" s="95">
        <v>10</v>
      </c>
      <c r="P35" s="6">
        <v>10</v>
      </c>
      <c r="Q35" s="30">
        <v>9</v>
      </c>
      <c r="R35" s="100"/>
      <c r="S35" s="1"/>
      <c r="T35" s="1"/>
      <c r="U35" s="1"/>
      <c r="V35" s="1"/>
      <c r="W35" s="1"/>
      <c r="X35" s="1"/>
      <c r="Y35" s="1"/>
      <c r="Z35" s="30"/>
      <c r="AA35" s="35"/>
      <c r="AB35" s="2">
        <v>35.09</v>
      </c>
      <c r="AC35" s="16">
        <f t="shared" si="0"/>
        <v>171.91</v>
      </c>
    </row>
    <row r="36" spans="1:29" ht="15.75">
      <c r="A36" s="15">
        <f>Prezentace!A38</f>
        <v>35</v>
      </c>
      <c r="B36" s="81" t="str">
        <f>Prezentace!B38</f>
        <v>P</v>
      </c>
      <c r="C36" s="68" t="str">
        <f>Prezentace!C38</f>
        <v>Kejř</v>
      </c>
      <c r="D36" s="75" t="str">
        <f>Prezentace!D38</f>
        <v>Karel</v>
      </c>
      <c r="E36" s="91">
        <v>100</v>
      </c>
      <c r="F36" s="6">
        <v>10</v>
      </c>
      <c r="G36" s="95">
        <v>8</v>
      </c>
      <c r="H36" s="6">
        <v>9</v>
      </c>
      <c r="I36" s="30">
        <v>9</v>
      </c>
      <c r="J36" s="100">
        <v>10</v>
      </c>
      <c r="K36" s="95">
        <v>9</v>
      </c>
      <c r="L36" s="6">
        <v>9</v>
      </c>
      <c r="M36" s="30">
        <v>9</v>
      </c>
      <c r="N36" s="100">
        <v>9</v>
      </c>
      <c r="O36" s="95">
        <v>9</v>
      </c>
      <c r="P36" s="6">
        <v>9</v>
      </c>
      <c r="Q36" s="30">
        <v>8</v>
      </c>
      <c r="R36" s="100"/>
      <c r="S36" s="1"/>
      <c r="T36" s="1"/>
      <c r="U36" s="1"/>
      <c r="V36" s="1"/>
      <c r="W36" s="1"/>
      <c r="X36" s="1"/>
      <c r="Y36" s="1"/>
      <c r="Z36" s="30"/>
      <c r="AA36" s="35"/>
      <c r="AB36" s="2">
        <v>24.7</v>
      </c>
      <c r="AC36" s="16">
        <f t="shared" si="0"/>
        <v>183.3</v>
      </c>
    </row>
    <row r="37" spans="1:29" ht="15.75">
      <c r="A37" s="15">
        <f>Prezentace!A39</f>
        <v>80</v>
      </c>
      <c r="B37" s="81" t="str">
        <f>Prezentace!B39</f>
        <v>P</v>
      </c>
      <c r="C37" s="68" t="str">
        <f>Prezentace!C39</f>
        <v>Kliment</v>
      </c>
      <c r="D37" s="75" t="str">
        <f>Prezentace!D39</f>
        <v>Karel</v>
      </c>
      <c r="E37" s="91">
        <v>100</v>
      </c>
      <c r="F37" s="6">
        <v>8</v>
      </c>
      <c r="G37" s="95">
        <v>8</v>
      </c>
      <c r="H37" s="6">
        <v>9</v>
      </c>
      <c r="I37" s="30">
        <v>8</v>
      </c>
      <c r="J37" s="100">
        <v>9</v>
      </c>
      <c r="K37" s="95">
        <v>9</v>
      </c>
      <c r="L37" s="6">
        <v>8</v>
      </c>
      <c r="M37" s="30">
        <v>9</v>
      </c>
      <c r="N37" s="100">
        <v>8</v>
      </c>
      <c r="O37" s="95">
        <v>7</v>
      </c>
      <c r="P37" s="6">
        <v>7</v>
      </c>
      <c r="Q37" s="30">
        <v>5</v>
      </c>
      <c r="R37" s="100"/>
      <c r="S37" s="1"/>
      <c r="T37" s="1"/>
      <c r="U37" s="1"/>
      <c r="V37" s="1"/>
      <c r="W37" s="1"/>
      <c r="X37" s="1"/>
      <c r="Y37" s="1"/>
      <c r="Z37" s="30"/>
      <c r="AA37" s="35"/>
      <c r="AB37" s="2">
        <v>29.91</v>
      </c>
      <c r="AC37" s="16">
        <f t="shared" si="0"/>
        <v>165.09</v>
      </c>
    </row>
    <row r="38" spans="1:29" ht="15.75">
      <c r="A38" s="15">
        <f>Prezentace!A40</f>
        <v>79</v>
      </c>
      <c r="B38" s="81" t="str">
        <f>Prezentace!B40</f>
        <v>P</v>
      </c>
      <c r="C38" s="68" t="str">
        <f>Prezentace!C40</f>
        <v>Klimentová</v>
      </c>
      <c r="D38" s="75" t="str">
        <f>Prezentace!D40</f>
        <v>Lenka</v>
      </c>
      <c r="E38" s="91">
        <v>100</v>
      </c>
      <c r="F38" s="6">
        <v>10</v>
      </c>
      <c r="G38" s="95">
        <v>9</v>
      </c>
      <c r="H38" s="6">
        <v>9</v>
      </c>
      <c r="I38" s="30">
        <v>8</v>
      </c>
      <c r="J38" s="100">
        <v>9</v>
      </c>
      <c r="K38" s="95">
        <v>9</v>
      </c>
      <c r="L38" s="6">
        <v>9</v>
      </c>
      <c r="M38" s="30">
        <v>10</v>
      </c>
      <c r="N38" s="100">
        <v>9</v>
      </c>
      <c r="O38" s="95">
        <v>8</v>
      </c>
      <c r="P38" s="6">
        <v>8</v>
      </c>
      <c r="Q38" s="30">
        <v>8</v>
      </c>
      <c r="R38" s="100"/>
      <c r="S38" s="1"/>
      <c r="T38" s="1"/>
      <c r="U38" s="1"/>
      <c r="V38" s="1"/>
      <c r="W38" s="1"/>
      <c r="X38" s="1"/>
      <c r="Y38" s="1"/>
      <c r="Z38" s="30"/>
      <c r="AA38" s="35"/>
      <c r="AB38" s="2">
        <v>71.01</v>
      </c>
      <c r="AC38" s="16">
        <f t="shared" si="0"/>
        <v>134.99</v>
      </c>
    </row>
    <row r="39" spans="1:29" ht="15.75">
      <c r="A39" s="15">
        <f>Prezentace!A41</f>
        <v>39</v>
      </c>
      <c r="B39" s="81" t="str">
        <f>Prezentace!B41</f>
        <v>P</v>
      </c>
      <c r="C39" s="68" t="str">
        <f>Prezentace!C41</f>
        <v>Koch ml.</v>
      </c>
      <c r="D39" s="75" t="str">
        <f>Prezentace!D41</f>
        <v>Miroslav</v>
      </c>
      <c r="E39" s="91">
        <v>100</v>
      </c>
      <c r="F39" s="6">
        <v>9</v>
      </c>
      <c r="G39" s="95">
        <v>8</v>
      </c>
      <c r="H39" s="6">
        <v>10</v>
      </c>
      <c r="I39" s="30">
        <v>9</v>
      </c>
      <c r="J39" s="100">
        <v>9</v>
      </c>
      <c r="K39" s="95">
        <v>8</v>
      </c>
      <c r="L39" s="6">
        <v>7</v>
      </c>
      <c r="M39" s="30">
        <v>10</v>
      </c>
      <c r="N39" s="100">
        <v>10</v>
      </c>
      <c r="O39" s="95">
        <v>10</v>
      </c>
      <c r="P39" s="6">
        <v>9</v>
      </c>
      <c r="Q39" s="30">
        <v>9</v>
      </c>
      <c r="R39" s="100"/>
      <c r="S39" s="1"/>
      <c r="T39" s="1"/>
      <c r="U39" s="1"/>
      <c r="V39" s="1"/>
      <c r="W39" s="1"/>
      <c r="X39" s="1"/>
      <c r="Y39" s="1"/>
      <c r="Z39" s="30"/>
      <c r="AA39" s="35"/>
      <c r="AB39" s="2">
        <v>37.91</v>
      </c>
      <c r="AC39" s="16">
        <f t="shared" si="0"/>
        <v>170.09</v>
      </c>
    </row>
    <row r="40" spans="1:29" ht="15.75">
      <c r="A40" s="15">
        <f>Prezentace!A42</f>
        <v>40</v>
      </c>
      <c r="B40" s="81" t="str">
        <f>Prezentace!B42</f>
        <v>P</v>
      </c>
      <c r="C40" s="68" t="str">
        <f>Prezentace!C42</f>
        <v>Koch st.</v>
      </c>
      <c r="D40" s="75" t="str">
        <f>Prezentace!D42</f>
        <v>Miroslav</v>
      </c>
      <c r="E40" s="91">
        <v>100</v>
      </c>
      <c r="F40" s="6">
        <v>10</v>
      </c>
      <c r="G40" s="95">
        <v>7</v>
      </c>
      <c r="H40" s="6">
        <v>10</v>
      </c>
      <c r="I40" s="30">
        <v>9</v>
      </c>
      <c r="J40" s="100">
        <v>10</v>
      </c>
      <c r="K40" s="95">
        <v>9</v>
      </c>
      <c r="L40" s="6">
        <v>8</v>
      </c>
      <c r="M40" s="30">
        <v>10</v>
      </c>
      <c r="N40" s="100">
        <v>9</v>
      </c>
      <c r="O40" s="95">
        <v>10</v>
      </c>
      <c r="P40" s="6">
        <v>9</v>
      </c>
      <c r="Q40" s="30">
        <v>7</v>
      </c>
      <c r="R40" s="100"/>
      <c r="S40" s="1"/>
      <c r="T40" s="1"/>
      <c r="U40" s="1"/>
      <c r="V40" s="1"/>
      <c r="W40" s="1"/>
      <c r="X40" s="1"/>
      <c r="Y40" s="1"/>
      <c r="Z40" s="30"/>
      <c r="AA40" s="35"/>
      <c r="AB40" s="2">
        <v>39.79</v>
      </c>
      <c r="AC40" s="16">
        <f t="shared" si="0"/>
        <v>168.21</v>
      </c>
    </row>
    <row r="41" spans="1:29" ht="15.75">
      <c r="A41" s="15">
        <f>Prezentace!A43</f>
        <v>9</v>
      </c>
      <c r="B41" s="81" t="str">
        <f>Prezentace!B43</f>
        <v>P</v>
      </c>
      <c r="C41" s="68" t="str">
        <f>Prezentace!C43</f>
        <v>Koltai</v>
      </c>
      <c r="D41" s="75" t="str">
        <f>Prezentace!D43</f>
        <v>Pavel</v>
      </c>
      <c r="E41" s="91">
        <v>100</v>
      </c>
      <c r="F41" s="6">
        <v>8</v>
      </c>
      <c r="G41" s="95">
        <v>7</v>
      </c>
      <c r="H41" s="6">
        <v>9</v>
      </c>
      <c r="I41" s="30">
        <v>9</v>
      </c>
      <c r="J41" s="100">
        <v>10</v>
      </c>
      <c r="K41" s="95">
        <v>8</v>
      </c>
      <c r="L41" s="6">
        <v>8</v>
      </c>
      <c r="M41" s="30">
        <v>9</v>
      </c>
      <c r="N41" s="100">
        <v>8</v>
      </c>
      <c r="O41" s="95">
        <v>8</v>
      </c>
      <c r="P41" s="6">
        <v>10</v>
      </c>
      <c r="Q41" s="30">
        <v>10</v>
      </c>
      <c r="R41" s="100"/>
      <c r="S41" s="1"/>
      <c r="T41" s="1"/>
      <c r="U41" s="1"/>
      <c r="V41" s="1"/>
      <c r="W41" s="1"/>
      <c r="X41" s="1"/>
      <c r="Y41" s="1"/>
      <c r="Z41" s="30"/>
      <c r="AA41" s="35"/>
      <c r="AB41" s="2">
        <v>31.33</v>
      </c>
      <c r="AC41" s="16">
        <f t="shared" si="0"/>
        <v>172.67000000000002</v>
      </c>
    </row>
    <row r="42" spans="1:29" ht="15.75">
      <c r="A42" s="15">
        <f>Prezentace!A44</f>
        <v>15</v>
      </c>
      <c r="B42" s="81" t="str">
        <f>Prezentace!B44</f>
        <v>P</v>
      </c>
      <c r="C42" s="68" t="str">
        <f>Prezentace!C44</f>
        <v>Konrád</v>
      </c>
      <c r="D42" s="75" t="str">
        <f>Prezentace!D44</f>
        <v>František</v>
      </c>
      <c r="E42" s="91">
        <v>100</v>
      </c>
      <c r="F42" s="6">
        <v>9</v>
      </c>
      <c r="G42" s="95">
        <v>7</v>
      </c>
      <c r="H42" s="6">
        <v>10</v>
      </c>
      <c r="I42" s="30">
        <v>10</v>
      </c>
      <c r="J42" s="100">
        <v>9</v>
      </c>
      <c r="K42" s="95">
        <v>9</v>
      </c>
      <c r="L42" s="6">
        <v>8</v>
      </c>
      <c r="M42" s="30">
        <v>10</v>
      </c>
      <c r="N42" s="100">
        <v>8</v>
      </c>
      <c r="O42" s="95">
        <v>10</v>
      </c>
      <c r="P42" s="6">
        <v>9</v>
      </c>
      <c r="Q42" s="30">
        <v>9</v>
      </c>
      <c r="R42" s="100"/>
      <c r="S42" s="1"/>
      <c r="T42" s="1"/>
      <c r="U42" s="1"/>
      <c r="V42" s="1"/>
      <c r="W42" s="1"/>
      <c r="X42" s="1"/>
      <c r="Y42" s="1"/>
      <c r="Z42" s="30"/>
      <c r="AA42" s="35"/>
      <c r="AB42" s="2">
        <v>42.84</v>
      </c>
      <c r="AC42" s="16">
        <f t="shared" si="0"/>
        <v>165.16</v>
      </c>
    </row>
    <row r="43" spans="1:29" ht="15.75">
      <c r="A43" s="15">
        <f>Prezentace!A45</f>
        <v>76</v>
      </c>
      <c r="B43" s="81" t="str">
        <f>Prezentace!B45</f>
        <v>P</v>
      </c>
      <c r="C43" s="68" t="str">
        <f>Prezentace!C45</f>
        <v>Kostříž</v>
      </c>
      <c r="D43" s="75" t="str">
        <f>Prezentace!D45</f>
        <v>Jaroslav</v>
      </c>
      <c r="E43" s="91">
        <v>100</v>
      </c>
      <c r="F43" s="6">
        <v>10</v>
      </c>
      <c r="G43" s="95">
        <v>7</v>
      </c>
      <c r="H43" s="6">
        <v>9</v>
      </c>
      <c r="I43" s="30">
        <v>9</v>
      </c>
      <c r="J43" s="100">
        <v>10</v>
      </c>
      <c r="K43" s="95">
        <v>10</v>
      </c>
      <c r="L43" s="6">
        <v>9</v>
      </c>
      <c r="M43" s="30">
        <v>10</v>
      </c>
      <c r="N43" s="100">
        <v>10</v>
      </c>
      <c r="O43" s="95">
        <v>10</v>
      </c>
      <c r="P43" s="6">
        <v>8</v>
      </c>
      <c r="Q43" s="30">
        <v>7</v>
      </c>
      <c r="R43" s="100"/>
      <c r="S43" s="1"/>
      <c r="T43" s="1"/>
      <c r="U43" s="1"/>
      <c r="V43" s="1"/>
      <c r="W43" s="1"/>
      <c r="X43" s="1"/>
      <c r="Y43" s="1"/>
      <c r="Z43" s="30"/>
      <c r="AA43" s="35"/>
      <c r="AB43" s="2">
        <v>30.65</v>
      </c>
      <c r="AC43" s="16">
        <f t="shared" si="0"/>
        <v>178.35</v>
      </c>
    </row>
    <row r="44" spans="1:29" ht="15.75">
      <c r="A44" s="15">
        <f>Prezentace!A46</f>
        <v>73</v>
      </c>
      <c r="B44" s="81" t="str">
        <f>Prezentace!B46</f>
        <v>P</v>
      </c>
      <c r="C44" s="68" t="str">
        <f>Prezentace!C46</f>
        <v>Krupica</v>
      </c>
      <c r="D44" s="75" t="str">
        <f>Prezentace!D46</f>
        <v>Milan</v>
      </c>
      <c r="E44" s="91">
        <v>100</v>
      </c>
      <c r="F44" s="6">
        <v>10</v>
      </c>
      <c r="G44" s="95">
        <v>9</v>
      </c>
      <c r="H44" s="6">
        <v>10</v>
      </c>
      <c r="I44" s="30">
        <v>9</v>
      </c>
      <c r="J44" s="100">
        <v>10</v>
      </c>
      <c r="K44" s="95">
        <v>9</v>
      </c>
      <c r="L44" s="6">
        <v>8</v>
      </c>
      <c r="M44" s="30">
        <v>10</v>
      </c>
      <c r="N44" s="100">
        <v>9</v>
      </c>
      <c r="O44" s="95">
        <v>10</v>
      </c>
      <c r="P44" s="6">
        <v>9</v>
      </c>
      <c r="Q44" s="30">
        <v>9</v>
      </c>
      <c r="R44" s="100"/>
      <c r="S44" s="1"/>
      <c r="T44" s="1"/>
      <c r="U44" s="1"/>
      <c r="V44" s="1"/>
      <c r="W44" s="1"/>
      <c r="X44" s="1"/>
      <c r="Y44" s="1"/>
      <c r="Z44" s="30"/>
      <c r="AA44" s="35"/>
      <c r="AB44" s="2">
        <v>43.87</v>
      </c>
      <c r="AC44" s="16">
        <f t="shared" si="0"/>
        <v>168.13</v>
      </c>
    </row>
    <row r="45" spans="1:29" ht="15.75">
      <c r="A45" s="15">
        <f>Prezentace!A47</f>
        <v>74</v>
      </c>
      <c r="B45" s="81" t="str">
        <f>Prezentace!B47</f>
        <v>R</v>
      </c>
      <c r="C45" s="68" t="str">
        <f>Prezentace!C47</f>
        <v>Krupica</v>
      </c>
      <c r="D45" s="75" t="str">
        <f>Prezentace!D47</f>
        <v>Milan</v>
      </c>
      <c r="E45" s="91">
        <v>100</v>
      </c>
      <c r="F45" s="6">
        <v>7</v>
      </c>
      <c r="G45" s="95">
        <v>6</v>
      </c>
      <c r="H45" s="6">
        <v>10</v>
      </c>
      <c r="I45" s="30">
        <v>8</v>
      </c>
      <c r="J45" s="100">
        <v>10</v>
      </c>
      <c r="K45" s="95">
        <v>8</v>
      </c>
      <c r="L45" s="6">
        <v>8</v>
      </c>
      <c r="M45" s="30">
        <v>7</v>
      </c>
      <c r="N45" s="100">
        <v>0</v>
      </c>
      <c r="O45" s="95">
        <v>9</v>
      </c>
      <c r="P45" s="6">
        <v>9</v>
      </c>
      <c r="Q45" s="30">
        <v>8</v>
      </c>
      <c r="R45" s="100"/>
      <c r="S45" s="1"/>
      <c r="T45" s="1"/>
      <c r="U45" s="1"/>
      <c r="V45" s="1"/>
      <c r="W45" s="1"/>
      <c r="X45" s="1"/>
      <c r="Y45" s="1"/>
      <c r="Z45" s="30"/>
      <c r="AA45" s="35"/>
      <c r="AB45" s="2">
        <v>53.73</v>
      </c>
      <c r="AC45" s="16">
        <f t="shared" si="0"/>
        <v>136.27</v>
      </c>
    </row>
    <row r="46" spans="1:29" ht="15.75">
      <c r="A46" s="15">
        <f>Prezentace!A48</f>
        <v>41</v>
      </c>
      <c r="B46" s="81" t="str">
        <f>Prezentace!B48</f>
        <v>P</v>
      </c>
      <c r="C46" s="68" t="str">
        <f>Prezentace!C48</f>
        <v>Kudláček</v>
      </c>
      <c r="D46" s="75" t="str">
        <f>Prezentace!D48</f>
        <v>František</v>
      </c>
      <c r="E46" s="91">
        <v>100</v>
      </c>
      <c r="F46" s="6">
        <v>10</v>
      </c>
      <c r="G46" s="95">
        <v>9</v>
      </c>
      <c r="H46" s="6">
        <v>9</v>
      </c>
      <c r="I46" s="30">
        <v>9</v>
      </c>
      <c r="J46" s="100">
        <v>10</v>
      </c>
      <c r="K46" s="95">
        <v>8</v>
      </c>
      <c r="L46" s="6">
        <v>8</v>
      </c>
      <c r="M46" s="30">
        <v>9</v>
      </c>
      <c r="N46" s="100">
        <v>9</v>
      </c>
      <c r="O46" s="95">
        <v>9</v>
      </c>
      <c r="P46" s="6">
        <v>8</v>
      </c>
      <c r="Q46" s="30">
        <v>8</v>
      </c>
      <c r="R46" s="100"/>
      <c r="S46" s="1"/>
      <c r="T46" s="1"/>
      <c r="U46" s="1"/>
      <c r="V46" s="1"/>
      <c r="W46" s="1"/>
      <c r="X46" s="1"/>
      <c r="Y46" s="1"/>
      <c r="Z46" s="30"/>
      <c r="AA46" s="35"/>
      <c r="AB46" s="2">
        <v>47.65</v>
      </c>
      <c r="AC46" s="16">
        <f t="shared" si="0"/>
        <v>158.35</v>
      </c>
    </row>
    <row r="47" spans="1:29" ht="15.75">
      <c r="A47" s="15">
        <f>Prezentace!A49</f>
        <v>23</v>
      </c>
      <c r="B47" s="81" t="str">
        <f>Prezentace!B49</f>
        <v>P</v>
      </c>
      <c r="C47" s="68" t="str">
        <f>Prezentace!C49</f>
        <v>Machek</v>
      </c>
      <c r="D47" s="75" t="str">
        <f>Prezentace!D49</f>
        <v>Pavel</v>
      </c>
      <c r="E47" s="91">
        <v>100</v>
      </c>
      <c r="F47" s="6">
        <v>8</v>
      </c>
      <c r="G47" s="95">
        <v>7</v>
      </c>
      <c r="H47" s="6">
        <v>10</v>
      </c>
      <c r="I47" s="30">
        <v>7</v>
      </c>
      <c r="J47" s="100">
        <v>8</v>
      </c>
      <c r="K47" s="95">
        <v>9</v>
      </c>
      <c r="L47" s="6">
        <v>0</v>
      </c>
      <c r="M47" s="30">
        <v>10</v>
      </c>
      <c r="N47" s="100">
        <v>9</v>
      </c>
      <c r="O47" s="95">
        <v>8</v>
      </c>
      <c r="P47" s="6">
        <v>8</v>
      </c>
      <c r="Q47" s="30">
        <v>8</v>
      </c>
      <c r="R47" s="100"/>
      <c r="S47" s="1"/>
      <c r="T47" s="1"/>
      <c r="U47" s="1"/>
      <c r="V47" s="1"/>
      <c r="W47" s="1"/>
      <c r="X47" s="1"/>
      <c r="Y47" s="1"/>
      <c r="Z47" s="30"/>
      <c r="AA47" s="35"/>
      <c r="AB47" s="2">
        <v>23.59</v>
      </c>
      <c r="AC47" s="16">
        <f t="shared" si="0"/>
        <v>168.41</v>
      </c>
    </row>
    <row r="48" spans="1:29" ht="15.75">
      <c r="A48" s="15">
        <f>Prezentace!A50</f>
        <v>44</v>
      </c>
      <c r="B48" s="81" t="str">
        <f>Prezentace!B50</f>
        <v>P</v>
      </c>
      <c r="C48" s="68" t="str">
        <f>Prezentace!C50</f>
        <v>Maštera</v>
      </c>
      <c r="D48" s="75" t="str">
        <f>Prezentace!D50</f>
        <v>Aleš</v>
      </c>
      <c r="E48" s="91">
        <v>100</v>
      </c>
      <c r="F48" s="6">
        <v>9</v>
      </c>
      <c r="G48" s="95">
        <v>8</v>
      </c>
      <c r="H48" s="6">
        <v>10</v>
      </c>
      <c r="I48" s="30">
        <v>8</v>
      </c>
      <c r="J48" s="100">
        <v>10</v>
      </c>
      <c r="K48" s="95">
        <v>9</v>
      </c>
      <c r="L48" s="6">
        <v>9</v>
      </c>
      <c r="M48" s="30">
        <v>10</v>
      </c>
      <c r="N48" s="100">
        <v>8</v>
      </c>
      <c r="O48" s="95">
        <v>9</v>
      </c>
      <c r="P48" s="6">
        <v>9</v>
      </c>
      <c r="Q48" s="30">
        <v>9</v>
      </c>
      <c r="R48" s="100"/>
      <c r="S48" s="1"/>
      <c r="T48" s="1"/>
      <c r="U48" s="1"/>
      <c r="V48" s="1"/>
      <c r="W48" s="1"/>
      <c r="X48" s="1"/>
      <c r="Y48" s="1"/>
      <c r="Z48" s="30"/>
      <c r="AA48" s="35"/>
      <c r="AB48" s="2">
        <v>28.05</v>
      </c>
      <c r="AC48" s="16">
        <f t="shared" si="0"/>
        <v>179.95</v>
      </c>
    </row>
    <row r="49" spans="1:29" ht="15.75">
      <c r="A49" s="15">
        <f>Prezentace!A51</f>
        <v>5</v>
      </c>
      <c r="B49" s="81" t="str">
        <f>Prezentace!B51</f>
        <v>P</v>
      </c>
      <c r="C49" s="68" t="str">
        <f>Prezentace!C51</f>
        <v>Matějka</v>
      </c>
      <c r="D49" s="75" t="str">
        <f>Prezentace!D51</f>
        <v>Milan</v>
      </c>
      <c r="E49" s="91">
        <v>100</v>
      </c>
      <c r="F49" s="6">
        <v>9</v>
      </c>
      <c r="G49" s="95">
        <v>6</v>
      </c>
      <c r="H49" s="6">
        <v>8</v>
      </c>
      <c r="I49" s="30">
        <v>8</v>
      </c>
      <c r="J49" s="100">
        <v>10</v>
      </c>
      <c r="K49" s="95">
        <v>9</v>
      </c>
      <c r="L49" s="6">
        <v>9</v>
      </c>
      <c r="M49" s="30">
        <v>8</v>
      </c>
      <c r="N49" s="100">
        <v>0</v>
      </c>
      <c r="O49" s="95">
        <v>9</v>
      </c>
      <c r="P49" s="6">
        <v>8</v>
      </c>
      <c r="Q49" s="30">
        <v>5</v>
      </c>
      <c r="R49" s="100"/>
      <c r="S49" s="1"/>
      <c r="T49" s="1"/>
      <c r="U49" s="1"/>
      <c r="V49" s="1"/>
      <c r="W49" s="1"/>
      <c r="X49" s="1"/>
      <c r="Y49" s="1"/>
      <c r="Z49" s="30"/>
      <c r="AA49" s="35"/>
      <c r="AB49" s="2">
        <v>62.69</v>
      </c>
      <c r="AC49" s="16">
        <f t="shared" si="0"/>
        <v>126.31</v>
      </c>
    </row>
    <row r="50" spans="1:29" ht="15.75">
      <c r="A50" s="15">
        <f>Prezentace!A52</f>
        <v>34</v>
      </c>
      <c r="B50" s="81" t="str">
        <f>Prezentace!B52</f>
        <v>P</v>
      </c>
      <c r="C50" s="68" t="str">
        <f>Prezentace!C52</f>
        <v>Mesároš</v>
      </c>
      <c r="D50" s="75" t="str">
        <f>Prezentace!D52</f>
        <v>Štefan</v>
      </c>
      <c r="E50" s="91">
        <v>100</v>
      </c>
      <c r="F50" s="6">
        <v>10</v>
      </c>
      <c r="G50" s="95">
        <v>9</v>
      </c>
      <c r="H50" s="6">
        <v>10</v>
      </c>
      <c r="I50" s="30">
        <v>9</v>
      </c>
      <c r="J50" s="100">
        <v>9</v>
      </c>
      <c r="K50" s="95">
        <v>9</v>
      </c>
      <c r="L50" s="6">
        <v>9</v>
      </c>
      <c r="M50" s="30">
        <v>10</v>
      </c>
      <c r="N50" s="100">
        <v>9</v>
      </c>
      <c r="O50" s="95">
        <v>10</v>
      </c>
      <c r="P50" s="6">
        <v>10</v>
      </c>
      <c r="Q50" s="30">
        <v>9</v>
      </c>
      <c r="R50" s="100"/>
      <c r="S50" s="1"/>
      <c r="T50" s="1"/>
      <c r="U50" s="1"/>
      <c r="V50" s="1"/>
      <c r="W50" s="1"/>
      <c r="X50" s="1"/>
      <c r="Y50" s="1"/>
      <c r="Z50" s="30"/>
      <c r="AA50" s="35"/>
      <c r="AB50" s="2">
        <v>26.13</v>
      </c>
      <c r="AC50" s="16">
        <f t="shared" si="0"/>
        <v>186.87</v>
      </c>
    </row>
    <row r="51" spans="1:29" ht="15.75">
      <c r="A51" s="15">
        <f>Prezentace!A53</f>
        <v>16</v>
      </c>
      <c r="B51" s="81" t="str">
        <f>Prezentace!B53</f>
        <v>P</v>
      </c>
      <c r="C51" s="68" t="str">
        <f>Prezentace!C53</f>
        <v>Mironiuk</v>
      </c>
      <c r="D51" s="75" t="str">
        <f>Prezentace!D53</f>
        <v>Zdeněk</v>
      </c>
      <c r="E51" s="89">
        <v>100</v>
      </c>
      <c r="F51" s="6">
        <v>10</v>
      </c>
      <c r="G51" s="95">
        <v>6</v>
      </c>
      <c r="H51" s="6">
        <v>9</v>
      </c>
      <c r="I51" s="30">
        <v>8</v>
      </c>
      <c r="J51" s="100">
        <v>9</v>
      </c>
      <c r="K51" s="95">
        <v>9</v>
      </c>
      <c r="L51" s="6">
        <v>8</v>
      </c>
      <c r="M51" s="30">
        <v>10</v>
      </c>
      <c r="N51" s="100">
        <v>9</v>
      </c>
      <c r="O51" s="95">
        <v>10</v>
      </c>
      <c r="P51" s="6">
        <v>8</v>
      </c>
      <c r="Q51" s="30">
        <v>6</v>
      </c>
      <c r="R51" s="100"/>
      <c r="S51" s="1"/>
      <c r="T51" s="1"/>
      <c r="U51" s="1"/>
      <c r="V51" s="1"/>
      <c r="W51" s="1"/>
      <c r="X51" s="1"/>
      <c r="Y51" s="1"/>
      <c r="Z51" s="30"/>
      <c r="AA51" s="35"/>
      <c r="AB51" s="2">
        <v>29.15</v>
      </c>
      <c r="AC51" s="16">
        <f t="shared" si="0"/>
        <v>172.85</v>
      </c>
    </row>
    <row r="52" spans="1:29" ht="15.75">
      <c r="A52" s="15">
        <f>Prezentace!A54</f>
        <v>17</v>
      </c>
      <c r="B52" s="81" t="str">
        <f>Prezentace!B54</f>
        <v>R</v>
      </c>
      <c r="C52" s="68" t="str">
        <f>Prezentace!C54</f>
        <v>Mironiuk</v>
      </c>
      <c r="D52" s="75" t="str">
        <f>Prezentace!D54</f>
        <v>Zdeněk</v>
      </c>
      <c r="E52" s="89">
        <v>100</v>
      </c>
      <c r="F52" s="6">
        <v>10</v>
      </c>
      <c r="G52" s="95">
        <v>8</v>
      </c>
      <c r="H52" s="6">
        <v>10</v>
      </c>
      <c r="I52" s="30">
        <v>10</v>
      </c>
      <c r="J52" s="100">
        <v>7</v>
      </c>
      <c r="K52" s="95">
        <v>6</v>
      </c>
      <c r="L52" s="6">
        <v>9</v>
      </c>
      <c r="M52" s="30">
        <v>9</v>
      </c>
      <c r="N52" s="100">
        <v>10</v>
      </c>
      <c r="O52" s="95">
        <v>10</v>
      </c>
      <c r="P52" s="6">
        <v>10</v>
      </c>
      <c r="Q52" s="30">
        <v>9</v>
      </c>
      <c r="R52" s="100"/>
      <c r="S52" s="1"/>
      <c r="T52" s="1"/>
      <c r="U52" s="1"/>
      <c r="V52" s="1"/>
      <c r="W52" s="1"/>
      <c r="X52" s="1"/>
      <c r="Y52" s="1"/>
      <c r="Z52" s="30"/>
      <c r="AA52" s="35"/>
      <c r="AB52" s="2">
        <v>47.97</v>
      </c>
      <c r="AC52" s="16">
        <f t="shared" si="0"/>
        <v>160.03</v>
      </c>
    </row>
    <row r="53" spans="1:29" ht="15.75">
      <c r="A53" s="15">
        <f>Prezentace!A55</f>
        <v>59</v>
      </c>
      <c r="B53" s="81" t="str">
        <f>Prezentace!B55</f>
        <v>P</v>
      </c>
      <c r="C53" s="68" t="str">
        <f>Prezentace!C55</f>
        <v>Nechvátel</v>
      </c>
      <c r="D53" s="75" t="str">
        <f>Prezentace!D55</f>
        <v>Dušan</v>
      </c>
      <c r="E53" s="89">
        <v>100</v>
      </c>
      <c r="F53" s="6">
        <v>8</v>
      </c>
      <c r="G53" s="95">
        <v>7</v>
      </c>
      <c r="H53" s="6">
        <v>10</v>
      </c>
      <c r="I53" s="30">
        <v>9</v>
      </c>
      <c r="J53" s="100">
        <v>9</v>
      </c>
      <c r="K53" s="95">
        <v>8</v>
      </c>
      <c r="L53" s="6">
        <v>8</v>
      </c>
      <c r="M53" s="30">
        <v>8</v>
      </c>
      <c r="N53" s="100">
        <v>8</v>
      </c>
      <c r="O53" s="95">
        <v>9</v>
      </c>
      <c r="P53" s="6">
        <v>8</v>
      </c>
      <c r="Q53" s="30">
        <v>6</v>
      </c>
      <c r="R53" s="100"/>
      <c r="S53" s="1"/>
      <c r="T53" s="1"/>
      <c r="U53" s="1"/>
      <c r="V53" s="1"/>
      <c r="W53" s="1"/>
      <c r="X53" s="1"/>
      <c r="Y53" s="1"/>
      <c r="Z53" s="30"/>
      <c r="AA53" s="35"/>
      <c r="AB53" s="2">
        <v>36.56</v>
      </c>
      <c r="AC53" s="16">
        <f t="shared" si="0"/>
        <v>161.44</v>
      </c>
    </row>
    <row r="54" spans="1:29" ht="15.75">
      <c r="A54" s="15">
        <f>Prezentace!A56</f>
        <v>28</v>
      </c>
      <c r="B54" s="81" t="str">
        <f>Prezentace!B56</f>
        <v>P</v>
      </c>
      <c r="C54" s="68" t="str">
        <f>Prezentace!C56</f>
        <v>Němeček</v>
      </c>
      <c r="D54" s="75" t="str">
        <f>Prezentace!D56</f>
        <v>Pavel</v>
      </c>
      <c r="E54" s="89">
        <v>100</v>
      </c>
      <c r="F54" s="6">
        <v>8</v>
      </c>
      <c r="G54" s="95">
        <v>8</v>
      </c>
      <c r="H54" s="6">
        <v>9</v>
      </c>
      <c r="I54" s="30">
        <v>9</v>
      </c>
      <c r="J54" s="100">
        <v>10</v>
      </c>
      <c r="K54" s="95">
        <v>9</v>
      </c>
      <c r="L54" s="6">
        <v>9</v>
      </c>
      <c r="M54" s="30">
        <v>10</v>
      </c>
      <c r="N54" s="100">
        <v>9</v>
      </c>
      <c r="O54" s="95">
        <v>9</v>
      </c>
      <c r="P54" s="6">
        <v>9</v>
      </c>
      <c r="Q54" s="30">
        <v>9</v>
      </c>
      <c r="R54" s="100"/>
      <c r="S54" s="1"/>
      <c r="T54" s="1"/>
      <c r="U54" s="1"/>
      <c r="V54" s="1"/>
      <c r="W54" s="1"/>
      <c r="X54" s="1"/>
      <c r="Y54" s="1"/>
      <c r="Z54" s="30"/>
      <c r="AA54" s="35"/>
      <c r="AB54" s="2">
        <v>25.6</v>
      </c>
      <c r="AC54" s="16">
        <f t="shared" si="0"/>
        <v>182.4</v>
      </c>
    </row>
    <row r="55" spans="1:29" ht="15.75">
      <c r="A55" s="15">
        <f>Prezentace!A57</f>
        <v>2</v>
      </c>
      <c r="B55" s="81" t="str">
        <f>Prezentace!B57</f>
        <v>P</v>
      </c>
      <c r="C55" s="68" t="str">
        <f>Prezentace!C57</f>
        <v>Neumann</v>
      </c>
      <c r="D55" s="75" t="str">
        <f>Prezentace!D57</f>
        <v>Michal</v>
      </c>
      <c r="E55" s="89">
        <v>100</v>
      </c>
      <c r="F55" s="6">
        <v>9</v>
      </c>
      <c r="G55" s="95">
        <v>8</v>
      </c>
      <c r="H55" s="6">
        <v>9</v>
      </c>
      <c r="I55" s="30">
        <v>8</v>
      </c>
      <c r="J55" s="100">
        <v>10</v>
      </c>
      <c r="K55" s="95">
        <v>9</v>
      </c>
      <c r="L55" s="6">
        <v>8</v>
      </c>
      <c r="M55" s="30">
        <v>8</v>
      </c>
      <c r="N55" s="100">
        <v>8</v>
      </c>
      <c r="O55" s="95">
        <v>8</v>
      </c>
      <c r="P55" s="6">
        <v>7</v>
      </c>
      <c r="Q55" s="30">
        <v>6</v>
      </c>
      <c r="R55" s="100"/>
      <c r="S55" s="1"/>
      <c r="T55" s="1"/>
      <c r="U55" s="1"/>
      <c r="V55" s="1"/>
      <c r="W55" s="1"/>
      <c r="X55" s="1"/>
      <c r="Y55" s="1"/>
      <c r="Z55" s="30"/>
      <c r="AA55" s="35"/>
      <c r="AB55" s="2">
        <v>27.22</v>
      </c>
      <c r="AC55" s="16">
        <f t="shared" si="0"/>
        <v>170.78</v>
      </c>
    </row>
    <row r="56" spans="1:29" ht="15.75">
      <c r="A56" s="15">
        <f>Prezentace!A58</f>
        <v>50</v>
      </c>
      <c r="B56" s="81" t="str">
        <f>Prezentace!B58</f>
        <v>P</v>
      </c>
      <c r="C56" s="68" t="str">
        <f>Prezentace!C58</f>
        <v>Nikodým</v>
      </c>
      <c r="D56" s="75" t="str">
        <f>Prezentace!D58</f>
        <v>David</v>
      </c>
      <c r="E56" s="89">
        <v>100</v>
      </c>
      <c r="F56" s="6">
        <v>9</v>
      </c>
      <c r="G56" s="95">
        <v>8</v>
      </c>
      <c r="H56" s="6">
        <v>8</v>
      </c>
      <c r="I56" s="30">
        <v>7</v>
      </c>
      <c r="J56" s="100">
        <v>10</v>
      </c>
      <c r="K56" s="95">
        <v>10</v>
      </c>
      <c r="L56" s="6">
        <v>9</v>
      </c>
      <c r="M56" s="30">
        <v>9</v>
      </c>
      <c r="N56" s="100">
        <v>8</v>
      </c>
      <c r="O56" s="95">
        <v>10</v>
      </c>
      <c r="P56" s="6">
        <v>10</v>
      </c>
      <c r="Q56" s="30">
        <v>9</v>
      </c>
      <c r="R56" s="100"/>
      <c r="S56" s="1"/>
      <c r="T56" s="1"/>
      <c r="U56" s="1"/>
      <c r="V56" s="1"/>
      <c r="W56" s="1"/>
      <c r="X56" s="1"/>
      <c r="Y56" s="1"/>
      <c r="Z56" s="30"/>
      <c r="AA56" s="35"/>
      <c r="AB56" s="2">
        <v>27.91</v>
      </c>
      <c r="AC56" s="16">
        <f t="shared" si="0"/>
        <v>179.09</v>
      </c>
    </row>
    <row r="57" spans="1:29" ht="15.75">
      <c r="A57" s="15">
        <f>Prezentace!A59</f>
        <v>51</v>
      </c>
      <c r="B57" s="81" t="str">
        <f>Prezentace!B59</f>
        <v>R</v>
      </c>
      <c r="C57" s="68" t="str">
        <f>Prezentace!C59</f>
        <v>Nikodým</v>
      </c>
      <c r="D57" s="75" t="str">
        <f>Prezentace!D59</f>
        <v>David</v>
      </c>
      <c r="E57" s="89">
        <v>100</v>
      </c>
      <c r="F57" s="6">
        <v>9</v>
      </c>
      <c r="G57" s="95">
        <v>8</v>
      </c>
      <c r="H57" s="6">
        <v>10</v>
      </c>
      <c r="I57" s="30">
        <v>9</v>
      </c>
      <c r="J57" s="100">
        <v>10</v>
      </c>
      <c r="K57" s="95">
        <v>9</v>
      </c>
      <c r="L57" s="6">
        <v>9</v>
      </c>
      <c r="M57" s="30">
        <v>9</v>
      </c>
      <c r="N57" s="100">
        <v>8</v>
      </c>
      <c r="O57" s="95">
        <v>9</v>
      </c>
      <c r="P57" s="6">
        <v>8</v>
      </c>
      <c r="Q57" s="30">
        <v>8</v>
      </c>
      <c r="R57" s="100"/>
      <c r="S57" s="1"/>
      <c r="T57" s="1"/>
      <c r="U57" s="1"/>
      <c r="V57" s="1"/>
      <c r="W57" s="1"/>
      <c r="X57" s="1"/>
      <c r="Y57" s="1"/>
      <c r="Z57" s="30"/>
      <c r="AA57" s="35"/>
      <c r="AB57" s="2">
        <v>47.65</v>
      </c>
      <c r="AC57" s="16">
        <f t="shared" si="0"/>
        <v>158.35</v>
      </c>
    </row>
    <row r="58" spans="1:29" ht="15.75">
      <c r="A58" s="15">
        <f>Prezentace!A60</f>
        <v>21</v>
      </c>
      <c r="B58" s="81" t="str">
        <f>Prezentace!B60</f>
        <v>P</v>
      </c>
      <c r="C58" s="68" t="str">
        <f>Prezentace!C60</f>
        <v>Nohel</v>
      </c>
      <c r="D58" s="75" t="str">
        <f>Prezentace!D60</f>
        <v>Antonín</v>
      </c>
      <c r="E58" s="89">
        <v>100</v>
      </c>
      <c r="F58" s="6">
        <v>9</v>
      </c>
      <c r="G58" s="95">
        <v>6</v>
      </c>
      <c r="H58" s="6">
        <v>9</v>
      </c>
      <c r="I58" s="30">
        <v>9</v>
      </c>
      <c r="J58" s="100">
        <v>9</v>
      </c>
      <c r="K58" s="95">
        <v>8</v>
      </c>
      <c r="L58" s="6">
        <v>8</v>
      </c>
      <c r="M58" s="30">
        <v>9</v>
      </c>
      <c r="N58" s="100">
        <v>8</v>
      </c>
      <c r="O58" s="95">
        <v>8</v>
      </c>
      <c r="P58" s="6">
        <v>7</v>
      </c>
      <c r="Q58" s="30">
        <v>6</v>
      </c>
      <c r="R58" s="100"/>
      <c r="S58" s="1"/>
      <c r="T58" s="1"/>
      <c r="U58" s="1"/>
      <c r="V58" s="1"/>
      <c r="W58" s="1"/>
      <c r="X58" s="1"/>
      <c r="Y58" s="1"/>
      <c r="Z58" s="30"/>
      <c r="AA58" s="35"/>
      <c r="AB58" s="2">
        <v>45.29</v>
      </c>
      <c r="AC58" s="16">
        <f t="shared" si="0"/>
        <v>150.71</v>
      </c>
    </row>
    <row r="59" spans="1:29" ht="15.75">
      <c r="A59" s="15">
        <f>Prezentace!A61</f>
        <v>72</v>
      </c>
      <c r="B59" s="81" t="str">
        <f>Prezentace!B61</f>
        <v>P</v>
      </c>
      <c r="C59" s="68" t="str">
        <f>Prezentace!C61</f>
        <v>Pakosta</v>
      </c>
      <c r="D59" s="75" t="str">
        <f>Prezentace!D61</f>
        <v>Karel</v>
      </c>
      <c r="E59" s="89">
        <v>100</v>
      </c>
      <c r="F59" s="6">
        <v>8</v>
      </c>
      <c r="G59" s="95">
        <v>0</v>
      </c>
      <c r="H59" s="6">
        <v>9</v>
      </c>
      <c r="I59" s="30">
        <v>9</v>
      </c>
      <c r="J59" s="100">
        <v>8</v>
      </c>
      <c r="K59" s="95">
        <v>8</v>
      </c>
      <c r="L59" s="6">
        <v>0</v>
      </c>
      <c r="M59" s="30">
        <v>8</v>
      </c>
      <c r="N59" s="100">
        <v>10</v>
      </c>
      <c r="O59" s="95">
        <v>9</v>
      </c>
      <c r="P59" s="6">
        <v>6</v>
      </c>
      <c r="Q59" s="30">
        <v>6</v>
      </c>
      <c r="R59" s="100"/>
      <c r="S59" s="1"/>
      <c r="T59" s="1"/>
      <c r="U59" s="1"/>
      <c r="V59" s="1"/>
      <c r="W59" s="1"/>
      <c r="X59" s="1"/>
      <c r="Y59" s="1"/>
      <c r="Z59" s="30"/>
      <c r="AA59" s="35"/>
      <c r="AB59" s="2">
        <v>57.84</v>
      </c>
      <c r="AC59" s="16">
        <f t="shared" si="0"/>
        <v>123.16</v>
      </c>
    </row>
    <row r="60" spans="1:29" ht="15.75">
      <c r="A60" s="15">
        <f>Prezentace!A62</f>
        <v>33</v>
      </c>
      <c r="B60" s="81" t="str">
        <f>Prezentace!B62</f>
        <v>P</v>
      </c>
      <c r="C60" s="68" t="str">
        <f>Prezentace!C62</f>
        <v>Pech</v>
      </c>
      <c r="D60" s="75" t="str">
        <f>Prezentace!D62</f>
        <v>Jan</v>
      </c>
      <c r="E60" s="89">
        <v>100</v>
      </c>
      <c r="F60" s="6">
        <v>6</v>
      </c>
      <c r="G60" s="95">
        <v>0</v>
      </c>
      <c r="H60" s="6">
        <v>9</v>
      </c>
      <c r="I60" s="30">
        <v>6</v>
      </c>
      <c r="J60" s="100">
        <v>9</v>
      </c>
      <c r="K60" s="95">
        <v>9</v>
      </c>
      <c r="L60" s="6">
        <v>7</v>
      </c>
      <c r="M60" s="30">
        <v>10</v>
      </c>
      <c r="N60" s="100">
        <v>8</v>
      </c>
      <c r="O60" s="95">
        <v>9</v>
      </c>
      <c r="P60" s="6">
        <v>8</v>
      </c>
      <c r="Q60" s="30">
        <v>8</v>
      </c>
      <c r="R60" s="100"/>
      <c r="S60" s="1"/>
      <c r="T60" s="1"/>
      <c r="U60" s="1"/>
      <c r="V60" s="1"/>
      <c r="W60" s="1"/>
      <c r="X60" s="1"/>
      <c r="Y60" s="1"/>
      <c r="Z60" s="30"/>
      <c r="AA60" s="35"/>
      <c r="AB60" s="2">
        <v>45.72</v>
      </c>
      <c r="AC60" s="16">
        <f t="shared" si="0"/>
        <v>143.28</v>
      </c>
    </row>
    <row r="61" spans="1:29" ht="15.75">
      <c r="A61" s="15">
        <f>Prezentace!A63</f>
        <v>12</v>
      </c>
      <c r="B61" s="81" t="str">
        <f>Prezentace!B63</f>
        <v>P</v>
      </c>
      <c r="C61" s="68" t="str">
        <f>Prezentace!C63</f>
        <v>Pechová</v>
      </c>
      <c r="D61" s="75" t="str">
        <f>Prezentace!D63</f>
        <v>Hana</v>
      </c>
      <c r="E61" s="89">
        <v>100</v>
      </c>
      <c r="F61" s="6">
        <v>7</v>
      </c>
      <c r="G61" s="95">
        <v>7</v>
      </c>
      <c r="H61" s="6">
        <v>9</v>
      </c>
      <c r="I61" s="30">
        <v>8</v>
      </c>
      <c r="J61" s="100">
        <v>10</v>
      </c>
      <c r="K61" s="95">
        <v>9</v>
      </c>
      <c r="L61" s="6">
        <v>9</v>
      </c>
      <c r="M61" s="30">
        <v>10</v>
      </c>
      <c r="N61" s="100">
        <v>9</v>
      </c>
      <c r="O61" s="95">
        <v>10</v>
      </c>
      <c r="P61" s="6">
        <v>9</v>
      </c>
      <c r="Q61" s="30">
        <v>9</v>
      </c>
      <c r="R61" s="100"/>
      <c r="S61" s="1"/>
      <c r="T61" s="1"/>
      <c r="U61" s="1"/>
      <c r="V61" s="1"/>
      <c r="W61" s="1"/>
      <c r="X61" s="1"/>
      <c r="Y61" s="1"/>
      <c r="Z61" s="30"/>
      <c r="AA61" s="35"/>
      <c r="AB61" s="2">
        <v>31.61</v>
      </c>
      <c r="AC61" s="16">
        <f t="shared" si="0"/>
        <v>174.39</v>
      </c>
    </row>
    <row r="62" spans="1:29" ht="15.75">
      <c r="A62" s="15">
        <f>Prezentace!A64</f>
        <v>13</v>
      </c>
      <c r="B62" s="81" t="str">
        <f>Prezentace!B64</f>
        <v>R</v>
      </c>
      <c r="C62" s="68" t="str">
        <f>Prezentace!C64</f>
        <v>Pechová</v>
      </c>
      <c r="D62" s="75" t="str">
        <f>Prezentace!D64</f>
        <v>Hana</v>
      </c>
      <c r="E62" s="89">
        <v>100</v>
      </c>
      <c r="F62" s="6">
        <v>9</v>
      </c>
      <c r="G62" s="95">
        <v>7</v>
      </c>
      <c r="H62" s="6">
        <v>10</v>
      </c>
      <c r="I62" s="30">
        <v>9</v>
      </c>
      <c r="J62" s="100">
        <v>10</v>
      </c>
      <c r="K62" s="95">
        <v>9</v>
      </c>
      <c r="L62" s="6">
        <v>8</v>
      </c>
      <c r="M62" s="30">
        <v>8</v>
      </c>
      <c r="N62" s="100">
        <v>7</v>
      </c>
      <c r="O62" s="95">
        <v>10</v>
      </c>
      <c r="P62" s="6">
        <v>9</v>
      </c>
      <c r="Q62" s="30">
        <v>9</v>
      </c>
      <c r="R62" s="100"/>
      <c r="S62" s="1"/>
      <c r="T62" s="1"/>
      <c r="U62" s="1"/>
      <c r="V62" s="1"/>
      <c r="W62" s="1"/>
      <c r="X62" s="1"/>
      <c r="Y62" s="1"/>
      <c r="Z62" s="30"/>
      <c r="AA62" s="35"/>
      <c r="AB62" s="2">
        <v>40.51</v>
      </c>
      <c r="AC62" s="16">
        <f t="shared" si="0"/>
        <v>164.49</v>
      </c>
    </row>
    <row r="63" spans="1:29" ht="15.75">
      <c r="A63" s="15">
        <f>Prezentace!A65</f>
        <v>18</v>
      </c>
      <c r="B63" s="81" t="str">
        <f>Prezentace!B65</f>
        <v>P</v>
      </c>
      <c r="C63" s="68" t="str">
        <f>Prezentace!C65</f>
        <v>Petrů</v>
      </c>
      <c r="D63" s="75" t="str">
        <f>Prezentace!D65</f>
        <v>Milan</v>
      </c>
      <c r="E63" s="89">
        <v>100</v>
      </c>
      <c r="F63" s="6">
        <v>8</v>
      </c>
      <c r="G63" s="95">
        <v>8</v>
      </c>
      <c r="H63" s="6">
        <v>9</v>
      </c>
      <c r="I63" s="30">
        <v>8</v>
      </c>
      <c r="J63" s="100">
        <v>9</v>
      </c>
      <c r="K63" s="95">
        <v>9</v>
      </c>
      <c r="L63" s="6">
        <v>6</v>
      </c>
      <c r="M63" s="30">
        <v>9</v>
      </c>
      <c r="N63" s="100">
        <v>9</v>
      </c>
      <c r="O63" s="95">
        <v>8</v>
      </c>
      <c r="P63" s="6">
        <v>9</v>
      </c>
      <c r="Q63" s="30">
        <v>8</v>
      </c>
      <c r="R63" s="100"/>
      <c r="S63" s="1"/>
      <c r="T63" s="1"/>
      <c r="U63" s="1"/>
      <c r="V63" s="1"/>
      <c r="W63" s="1"/>
      <c r="X63" s="1"/>
      <c r="Y63" s="1"/>
      <c r="Z63" s="30"/>
      <c r="AA63" s="35"/>
      <c r="AB63" s="2">
        <v>42.55</v>
      </c>
      <c r="AC63" s="16">
        <f t="shared" si="0"/>
        <v>157.45</v>
      </c>
    </row>
    <row r="64" spans="1:29" ht="15.75">
      <c r="A64" s="15">
        <f>Prezentace!A66</f>
        <v>62</v>
      </c>
      <c r="B64" s="81" t="str">
        <f>Prezentace!B66</f>
        <v>P</v>
      </c>
      <c r="C64" s="68" t="str">
        <f>Prezentace!C66</f>
        <v>Petržílka</v>
      </c>
      <c r="D64" s="75" t="str">
        <f>Prezentace!D66</f>
        <v>Miroslav</v>
      </c>
      <c r="E64" s="89">
        <v>100</v>
      </c>
      <c r="F64" s="6">
        <v>8</v>
      </c>
      <c r="G64" s="95">
        <v>8</v>
      </c>
      <c r="H64" s="6">
        <v>10</v>
      </c>
      <c r="I64" s="30">
        <v>9</v>
      </c>
      <c r="J64" s="100">
        <v>10</v>
      </c>
      <c r="K64" s="95">
        <v>10</v>
      </c>
      <c r="L64" s="6">
        <v>8</v>
      </c>
      <c r="M64" s="30">
        <v>10</v>
      </c>
      <c r="N64" s="100">
        <v>9</v>
      </c>
      <c r="O64" s="95">
        <v>9</v>
      </c>
      <c r="P64" s="6">
        <v>8</v>
      </c>
      <c r="Q64" s="30">
        <v>8</v>
      </c>
      <c r="R64" s="100"/>
      <c r="S64" s="1"/>
      <c r="T64" s="1"/>
      <c r="U64" s="1"/>
      <c r="V64" s="1"/>
      <c r="W64" s="1"/>
      <c r="X64" s="1"/>
      <c r="Y64" s="1"/>
      <c r="Z64" s="30"/>
      <c r="AA64" s="35"/>
      <c r="AB64" s="2">
        <v>45.53</v>
      </c>
      <c r="AC64" s="16">
        <f t="shared" si="0"/>
        <v>161.47</v>
      </c>
    </row>
    <row r="65" spans="1:29" ht="15.75">
      <c r="A65" s="15">
        <f>Prezentace!A67</f>
        <v>25</v>
      </c>
      <c r="B65" s="81" t="str">
        <f>Prezentace!B67</f>
        <v>P</v>
      </c>
      <c r="C65" s="68" t="str">
        <f>Prezentace!C67</f>
        <v>Plecer</v>
      </c>
      <c r="D65" s="75" t="str">
        <f>Prezentace!D67</f>
        <v>Josef</v>
      </c>
      <c r="E65" s="89">
        <v>100</v>
      </c>
      <c r="F65" s="6">
        <v>8</v>
      </c>
      <c r="G65" s="95">
        <v>7</v>
      </c>
      <c r="H65" s="6">
        <v>9</v>
      </c>
      <c r="I65" s="30">
        <v>9</v>
      </c>
      <c r="J65" s="100">
        <v>9</v>
      </c>
      <c r="K65" s="95">
        <v>8</v>
      </c>
      <c r="L65" s="6">
        <v>8</v>
      </c>
      <c r="M65" s="30">
        <v>8</v>
      </c>
      <c r="N65" s="100">
        <v>7</v>
      </c>
      <c r="O65" s="95">
        <v>10</v>
      </c>
      <c r="P65" s="6">
        <v>9</v>
      </c>
      <c r="Q65" s="30">
        <v>9</v>
      </c>
      <c r="R65" s="100"/>
      <c r="S65" s="1"/>
      <c r="T65" s="1"/>
      <c r="U65" s="1"/>
      <c r="V65" s="1"/>
      <c r="W65" s="1"/>
      <c r="X65" s="1"/>
      <c r="Y65" s="1"/>
      <c r="Z65" s="30"/>
      <c r="AA65" s="35"/>
      <c r="AB65" s="2">
        <v>67.62</v>
      </c>
      <c r="AC65" s="16">
        <f t="shared" si="0"/>
        <v>133.38</v>
      </c>
    </row>
    <row r="66" spans="1:29" ht="15.75">
      <c r="A66" s="15">
        <f>Prezentace!A68</f>
        <v>60</v>
      </c>
      <c r="B66" s="81" t="str">
        <f>Prezentace!B68</f>
        <v>P</v>
      </c>
      <c r="C66" s="68" t="str">
        <f>Prezentace!C68</f>
        <v>Rendl</v>
      </c>
      <c r="D66" s="75" t="str">
        <f>Prezentace!D68</f>
        <v>Josef</v>
      </c>
      <c r="E66" s="89">
        <v>100</v>
      </c>
      <c r="F66" s="6">
        <v>10</v>
      </c>
      <c r="G66" s="95">
        <v>8</v>
      </c>
      <c r="H66" s="6">
        <v>10</v>
      </c>
      <c r="I66" s="30">
        <v>10</v>
      </c>
      <c r="J66" s="100">
        <v>10</v>
      </c>
      <c r="K66" s="95">
        <v>9</v>
      </c>
      <c r="L66" s="6">
        <v>9</v>
      </c>
      <c r="M66" s="30">
        <v>9</v>
      </c>
      <c r="N66" s="100">
        <v>9</v>
      </c>
      <c r="O66" s="95">
        <v>10</v>
      </c>
      <c r="P66" s="6">
        <v>9</v>
      </c>
      <c r="Q66" s="30">
        <v>8</v>
      </c>
      <c r="R66" s="100"/>
      <c r="S66" s="1"/>
      <c r="T66" s="1"/>
      <c r="U66" s="1"/>
      <c r="V66" s="1"/>
      <c r="W66" s="1"/>
      <c r="X66" s="1"/>
      <c r="Y66" s="1"/>
      <c r="Z66" s="30"/>
      <c r="AA66" s="35"/>
      <c r="AB66" s="2">
        <v>22.21</v>
      </c>
      <c r="AC66" s="16">
        <f t="shared" si="0"/>
        <v>188.79</v>
      </c>
    </row>
    <row r="67" spans="1:29" ht="15.75">
      <c r="A67" s="15">
        <f>Prezentace!A69</f>
        <v>61</v>
      </c>
      <c r="B67" s="81" t="str">
        <f>Prezentace!B69</f>
        <v>R</v>
      </c>
      <c r="C67" s="68" t="str">
        <f>Prezentace!C69</f>
        <v>Rendl</v>
      </c>
      <c r="D67" s="75" t="str">
        <f>Prezentace!D69</f>
        <v>Josef</v>
      </c>
      <c r="E67" s="89">
        <v>100</v>
      </c>
      <c r="F67" s="6">
        <v>9</v>
      </c>
      <c r="G67" s="95">
        <v>7</v>
      </c>
      <c r="H67" s="6">
        <v>10</v>
      </c>
      <c r="I67" s="30">
        <v>10</v>
      </c>
      <c r="J67" s="100">
        <v>10</v>
      </c>
      <c r="K67" s="95">
        <v>9</v>
      </c>
      <c r="L67" s="6">
        <v>8</v>
      </c>
      <c r="M67" s="30">
        <v>10</v>
      </c>
      <c r="N67" s="100">
        <v>10</v>
      </c>
      <c r="O67" s="95">
        <v>10</v>
      </c>
      <c r="P67" s="6">
        <v>10</v>
      </c>
      <c r="Q67" s="30">
        <v>10</v>
      </c>
      <c r="R67" s="100"/>
      <c r="S67" s="1"/>
      <c r="T67" s="1"/>
      <c r="U67" s="1"/>
      <c r="V67" s="1"/>
      <c r="W67" s="1"/>
      <c r="X67" s="1"/>
      <c r="Y67" s="1"/>
      <c r="Z67" s="30"/>
      <c r="AA67" s="35"/>
      <c r="AB67" s="2">
        <v>50.11</v>
      </c>
      <c r="AC67" s="16">
        <f t="shared" si="0"/>
        <v>162.89</v>
      </c>
    </row>
    <row r="68" spans="1:29" ht="15.75">
      <c r="A68" s="15">
        <f>Prezentace!A70</f>
        <v>47</v>
      </c>
      <c r="B68" s="81" t="str">
        <f>Prezentace!B70</f>
        <v>P</v>
      </c>
      <c r="C68" s="68" t="str">
        <f>Prezentace!C70</f>
        <v>Seitl</v>
      </c>
      <c r="D68" s="75" t="str">
        <f>Prezentace!D70</f>
        <v>Aleš</v>
      </c>
      <c r="E68" s="89">
        <v>100</v>
      </c>
      <c r="F68" s="6">
        <v>9</v>
      </c>
      <c r="G68" s="95">
        <v>6</v>
      </c>
      <c r="H68" s="6">
        <v>10</v>
      </c>
      <c r="I68" s="30">
        <v>9</v>
      </c>
      <c r="J68" s="100">
        <v>9</v>
      </c>
      <c r="K68" s="95">
        <v>9</v>
      </c>
      <c r="L68" s="6">
        <v>6</v>
      </c>
      <c r="M68" s="30">
        <v>10</v>
      </c>
      <c r="N68" s="100">
        <v>9</v>
      </c>
      <c r="O68" s="95">
        <v>8</v>
      </c>
      <c r="P68" s="6">
        <v>7</v>
      </c>
      <c r="Q68" s="30">
        <v>6</v>
      </c>
      <c r="R68" s="100"/>
      <c r="S68" s="1"/>
      <c r="T68" s="1"/>
      <c r="U68" s="1"/>
      <c r="V68" s="1"/>
      <c r="W68" s="1"/>
      <c r="X68" s="1"/>
      <c r="Y68" s="1"/>
      <c r="Z68" s="30"/>
      <c r="AA68" s="35"/>
      <c r="AB68" s="2">
        <v>28.69</v>
      </c>
      <c r="AC68" s="16">
        <f t="shared" si="0"/>
        <v>169.31</v>
      </c>
    </row>
    <row r="69" spans="1:29" ht="15.75">
      <c r="A69" s="15">
        <f>Prezentace!A71</f>
        <v>48</v>
      </c>
      <c r="B69" s="81" t="str">
        <f>Prezentace!B71</f>
        <v>R</v>
      </c>
      <c r="C69" s="68" t="str">
        <f>Prezentace!C71</f>
        <v>Seitl</v>
      </c>
      <c r="D69" s="75" t="str">
        <f>Prezentace!D71</f>
        <v>Aleš</v>
      </c>
      <c r="E69" s="89">
        <v>100</v>
      </c>
      <c r="F69" s="6">
        <v>10</v>
      </c>
      <c r="G69" s="95">
        <v>9</v>
      </c>
      <c r="H69" s="6">
        <v>10</v>
      </c>
      <c r="I69" s="30">
        <v>10</v>
      </c>
      <c r="J69" s="100">
        <v>10</v>
      </c>
      <c r="K69" s="95">
        <v>10</v>
      </c>
      <c r="L69" s="6">
        <v>8</v>
      </c>
      <c r="M69" s="30">
        <v>10</v>
      </c>
      <c r="N69" s="100">
        <v>10</v>
      </c>
      <c r="O69" s="95">
        <v>9</v>
      </c>
      <c r="P69" s="6">
        <v>8</v>
      </c>
      <c r="Q69" s="30">
        <v>8</v>
      </c>
      <c r="R69" s="100"/>
      <c r="S69" s="1"/>
      <c r="T69" s="1"/>
      <c r="U69" s="1"/>
      <c r="V69" s="1"/>
      <c r="W69" s="1"/>
      <c r="X69" s="1"/>
      <c r="Y69" s="1"/>
      <c r="Z69" s="30"/>
      <c r="AA69" s="35"/>
      <c r="AB69" s="2">
        <v>47.24</v>
      </c>
      <c r="AC69" s="16">
        <f aca="true" t="shared" si="1" ref="AC69:AC98">SUM(E69:AA69)-AB69</f>
        <v>164.76</v>
      </c>
    </row>
    <row r="70" spans="1:29" ht="15.75">
      <c r="A70" s="15">
        <f>Prezentace!A72</f>
        <v>49</v>
      </c>
      <c r="B70" s="81" t="str">
        <f>Prezentace!B72</f>
        <v>P</v>
      </c>
      <c r="C70" s="68" t="str">
        <f>Prezentace!C72</f>
        <v>Seitl</v>
      </c>
      <c r="D70" s="75" t="str">
        <f>Prezentace!D72</f>
        <v>Karel</v>
      </c>
      <c r="E70" s="89">
        <v>100</v>
      </c>
      <c r="F70" s="6">
        <v>7</v>
      </c>
      <c r="G70" s="95">
        <v>6</v>
      </c>
      <c r="H70" s="6">
        <v>7</v>
      </c>
      <c r="I70" s="30">
        <v>7</v>
      </c>
      <c r="J70" s="100">
        <v>8</v>
      </c>
      <c r="K70" s="95">
        <v>7</v>
      </c>
      <c r="L70" s="6">
        <v>0</v>
      </c>
      <c r="M70" s="30">
        <v>9</v>
      </c>
      <c r="N70" s="100">
        <v>7</v>
      </c>
      <c r="O70" s="95">
        <v>8</v>
      </c>
      <c r="P70" s="6">
        <v>7</v>
      </c>
      <c r="Q70" s="30">
        <v>0</v>
      </c>
      <c r="R70" s="100"/>
      <c r="S70" s="1"/>
      <c r="T70" s="1"/>
      <c r="U70" s="1"/>
      <c r="V70" s="1"/>
      <c r="W70" s="1"/>
      <c r="X70" s="1"/>
      <c r="Y70" s="1"/>
      <c r="Z70" s="30"/>
      <c r="AA70" s="35"/>
      <c r="AB70" s="2">
        <v>32.76</v>
      </c>
      <c r="AC70" s="16">
        <f t="shared" si="1"/>
        <v>140.24</v>
      </c>
    </row>
    <row r="71" spans="1:29" ht="15.75">
      <c r="A71" s="15">
        <f>Prezentace!A73</f>
        <v>71</v>
      </c>
      <c r="B71" s="81" t="str">
        <f>Prezentace!B73</f>
        <v>P</v>
      </c>
      <c r="C71" s="68" t="str">
        <f>Prezentace!C73</f>
        <v>Sokolík</v>
      </c>
      <c r="D71" s="75" t="str">
        <f>Prezentace!D73</f>
        <v>Jaroslav</v>
      </c>
      <c r="E71" s="89">
        <v>100</v>
      </c>
      <c r="F71" s="6">
        <v>9</v>
      </c>
      <c r="G71" s="95">
        <v>9</v>
      </c>
      <c r="H71" s="6">
        <v>9</v>
      </c>
      <c r="I71" s="30">
        <v>8</v>
      </c>
      <c r="J71" s="100">
        <v>10</v>
      </c>
      <c r="K71" s="95">
        <v>9</v>
      </c>
      <c r="L71" s="6">
        <v>9</v>
      </c>
      <c r="M71" s="30">
        <v>10</v>
      </c>
      <c r="N71" s="100">
        <v>9</v>
      </c>
      <c r="O71" s="95">
        <v>10</v>
      </c>
      <c r="P71" s="6">
        <v>8</v>
      </c>
      <c r="Q71" s="30">
        <v>8</v>
      </c>
      <c r="R71" s="100"/>
      <c r="S71" s="1"/>
      <c r="T71" s="1"/>
      <c r="U71" s="1"/>
      <c r="V71" s="1"/>
      <c r="W71" s="1"/>
      <c r="X71" s="1"/>
      <c r="Y71" s="1"/>
      <c r="Z71" s="30"/>
      <c r="AA71" s="35"/>
      <c r="AB71" s="2">
        <v>23.64</v>
      </c>
      <c r="AC71" s="16">
        <f t="shared" si="1"/>
        <v>184.36</v>
      </c>
    </row>
    <row r="72" spans="1:29" ht="15.75">
      <c r="A72" s="15">
        <f>Prezentace!A74</f>
        <v>10</v>
      </c>
      <c r="B72" s="81" t="str">
        <f>Prezentace!B74</f>
        <v>P</v>
      </c>
      <c r="C72" s="68" t="str">
        <f>Prezentace!C74</f>
        <v>Svoboda</v>
      </c>
      <c r="D72" s="75" t="str">
        <f>Prezentace!D74</f>
        <v>Pavel</v>
      </c>
      <c r="E72" s="89">
        <v>100</v>
      </c>
      <c r="F72" s="6">
        <v>9</v>
      </c>
      <c r="G72" s="95">
        <v>9</v>
      </c>
      <c r="H72" s="6">
        <v>9</v>
      </c>
      <c r="I72" s="30">
        <v>9</v>
      </c>
      <c r="J72" s="100">
        <v>8</v>
      </c>
      <c r="K72" s="95">
        <v>8</v>
      </c>
      <c r="L72" s="6">
        <v>0</v>
      </c>
      <c r="M72" s="30">
        <v>9</v>
      </c>
      <c r="N72" s="100">
        <v>8</v>
      </c>
      <c r="O72" s="95">
        <v>9</v>
      </c>
      <c r="P72" s="6">
        <v>10</v>
      </c>
      <c r="Q72" s="30">
        <v>0</v>
      </c>
      <c r="R72" s="100"/>
      <c r="S72" s="1"/>
      <c r="T72" s="1"/>
      <c r="U72" s="1"/>
      <c r="V72" s="1"/>
      <c r="W72" s="1"/>
      <c r="X72" s="1"/>
      <c r="Y72" s="1"/>
      <c r="Z72" s="30"/>
      <c r="AA72" s="35"/>
      <c r="AB72" s="2">
        <v>34.14</v>
      </c>
      <c r="AC72" s="16">
        <f t="shared" si="1"/>
        <v>153.86</v>
      </c>
    </row>
    <row r="73" spans="1:29" ht="15.75">
      <c r="A73" s="15">
        <f>Prezentace!A75</f>
        <v>52</v>
      </c>
      <c r="B73" s="81" t="str">
        <f>Prezentace!B75</f>
        <v>P</v>
      </c>
      <c r="C73" s="68" t="str">
        <f>Prezentace!C75</f>
        <v>Svoboda</v>
      </c>
      <c r="D73" s="75" t="str">
        <f>Prezentace!D75</f>
        <v>Michal</v>
      </c>
      <c r="E73" s="89">
        <v>100</v>
      </c>
      <c r="F73" s="6">
        <v>10</v>
      </c>
      <c r="G73" s="95">
        <v>9</v>
      </c>
      <c r="H73" s="6">
        <v>9</v>
      </c>
      <c r="I73" s="30">
        <v>7</v>
      </c>
      <c r="J73" s="100">
        <v>9</v>
      </c>
      <c r="K73" s="95">
        <v>7</v>
      </c>
      <c r="L73" s="6">
        <v>5</v>
      </c>
      <c r="M73" s="30">
        <v>7</v>
      </c>
      <c r="N73" s="100">
        <v>7</v>
      </c>
      <c r="O73" s="95">
        <v>8</v>
      </c>
      <c r="P73" s="6">
        <v>8</v>
      </c>
      <c r="Q73" s="30">
        <v>0</v>
      </c>
      <c r="R73" s="100"/>
      <c r="S73" s="1"/>
      <c r="T73" s="1"/>
      <c r="U73" s="1"/>
      <c r="V73" s="1"/>
      <c r="W73" s="1"/>
      <c r="X73" s="1"/>
      <c r="Y73" s="1"/>
      <c r="Z73" s="30"/>
      <c r="AA73" s="35"/>
      <c r="AB73" s="2">
        <v>21.7</v>
      </c>
      <c r="AC73" s="16">
        <f t="shared" si="1"/>
        <v>164.3</v>
      </c>
    </row>
    <row r="74" spans="1:29" ht="15.75">
      <c r="A74" s="15">
        <f>Prezentace!A76</f>
        <v>19</v>
      </c>
      <c r="B74" s="81" t="str">
        <f>Prezentace!B76</f>
        <v>P</v>
      </c>
      <c r="C74" s="68" t="str">
        <f>Prezentace!C76</f>
        <v>Švihálek</v>
      </c>
      <c r="D74" s="75" t="str">
        <f>Prezentace!D76</f>
        <v>Jiří</v>
      </c>
      <c r="E74" s="89">
        <v>100</v>
      </c>
      <c r="F74" s="6">
        <v>8</v>
      </c>
      <c r="G74" s="95">
        <v>5</v>
      </c>
      <c r="H74" s="6">
        <v>8</v>
      </c>
      <c r="I74" s="30">
        <v>8</v>
      </c>
      <c r="J74" s="100">
        <v>9</v>
      </c>
      <c r="K74" s="95">
        <v>6</v>
      </c>
      <c r="L74" s="6">
        <v>0</v>
      </c>
      <c r="M74" s="30">
        <v>9</v>
      </c>
      <c r="N74" s="100">
        <v>0</v>
      </c>
      <c r="O74" s="95">
        <v>10</v>
      </c>
      <c r="P74" s="6">
        <v>9</v>
      </c>
      <c r="Q74" s="30">
        <v>7</v>
      </c>
      <c r="R74" s="100"/>
      <c r="S74" s="1"/>
      <c r="T74" s="1"/>
      <c r="U74" s="1"/>
      <c r="V74" s="1"/>
      <c r="W74" s="1"/>
      <c r="X74" s="1"/>
      <c r="Y74" s="1"/>
      <c r="Z74" s="30"/>
      <c r="AA74" s="35"/>
      <c r="AB74" s="2">
        <v>34.19</v>
      </c>
      <c r="AC74" s="16">
        <f t="shared" si="1"/>
        <v>144.81</v>
      </c>
    </row>
    <row r="75" spans="1:29" ht="15.75">
      <c r="A75" s="15">
        <f>Prezentace!A77</f>
        <v>20</v>
      </c>
      <c r="B75" s="81" t="str">
        <f>Prezentace!B77</f>
        <v>R</v>
      </c>
      <c r="C75" s="68" t="str">
        <f>Prezentace!C77</f>
        <v>Švihálek</v>
      </c>
      <c r="D75" s="75" t="str">
        <f>Prezentace!D77</f>
        <v>Jiří</v>
      </c>
      <c r="E75" s="89">
        <v>100</v>
      </c>
      <c r="F75" s="6">
        <v>9</v>
      </c>
      <c r="G75" s="95">
        <v>8</v>
      </c>
      <c r="H75" s="6">
        <v>9</v>
      </c>
      <c r="I75" s="30">
        <v>9</v>
      </c>
      <c r="J75" s="100">
        <v>10</v>
      </c>
      <c r="K75" s="95">
        <v>9</v>
      </c>
      <c r="L75" s="6">
        <v>8</v>
      </c>
      <c r="M75" s="30">
        <v>9</v>
      </c>
      <c r="N75" s="100">
        <v>8</v>
      </c>
      <c r="O75" s="95">
        <v>9</v>
      </c>
      <c r="P75" s="6">
        <v>8</v>
      </c>
      <c r="Q75" s="30">
        <v>6</v>
      </c>
      <c r="R75" s="100"/>
      <c r="S75" s="1"/>
      <c r="T75" s="1"/>
      <c r="U75" s="1"/>
      <c r="V75" s="1"/>
      <c r="W75" s="1"/>
      <c r="X75" s="1"/>
      <c r="Y75" s="1"/>
      <c r="Z75" s="30"/>
      <c r="AA75" s="35"/>
      <c r="AB75" s="2">
        <v>63.63</v>
      </c>
      <c r="AC75" s="16">
        <f t="shared" si="1"/>
        <v>138.37</v>
      </c>
    </row>
    <row r="76" spans="1:29" ht="15.75">
      <c r="A76" s="15">
        <f>Prezentace!A78</f>
        <v>70</v>
      </c>
      <c r="B76" s="81" t="str">
        <f>Prezentace!B78</f>
        <v>P</v>
      </c>
      <c r="C76" s="68" t="str">
        <f>Prezentace!C78</f>
        <v>Vaněk</v>
      </c>
      <c r="D76" s="75" t="str">
        <f>Prezentace!D78</f>
        <v>Josef</v>
      </c>
      <c r="E76" s="89">
        <v>100</v>
      </c>
      <c r="F76" s="6">
        <v>9</v>
      </c>
      <c r="G76" s="95">
        <v>6</v>
      </c>
      <c r="H76" s="6">
        <v>9</v>
      </c>
      <c r="I76" s="30">
        <v>7</v>
      </c>
      <c r="J76" s="100">
        <v>10</v>
      </c>
      <c r="K76" s="95">
        <v>9</v>
      </c>
      <c r="L76" s="6">
        <v>9</v>
      </c>
      <c r="M76" s="30">
        <v>10</v>
      </c>
      <c r="N76" s="100">
        <v>9</v>
      </c>
      <c r="O76" s="95">
        <v>10</v>
      </c>
      <c r="P76" s="6">
        <v>10</v>
      </c>
      <c r="Q76" s="30">
        <v>10</v>
      </c>
      <c r="R76" s="100"/>
      <c r="S76" s="1"/>
      <c r="T76" s="1"/>
      <c r="U76" s="1"/>
      <c r="V76" s="1"/>
      <c r="W76" s="1"/>
      <c r="X76" s="1"/>
      <c r="Y76" s="1"/>
      <c r="Z76" s="30"/>
      <c r="AA76" s="35"/>
      <c r="AB76" s="2">
        <v>38.66</v>
      </c>
      <c r="AC76" s="16">
        <f t="shared" si="1"/>
        <v>169.34</v>
      </c>
    </row>
    <row r="77" spans="1:29" ht="15.75">
      <c r="A77" s="15">
        <f>Prezentace!A79</f>
        <v>66</v>
      </c>
      <c r="B77" s="81" t="str">
        <f>Prezentace!B79</f>
        <v>P</v>
      </c>
      <c r="C77" s="68" t="str">
        <f>Prezentace!C79</f>
        <v>Vejslík SP-01</v>
      </c>
      <c r="D77" s="75" t="str">
        <f>Prezentace!D79</f>
        <v>Vladimír</v>
      </c>
      <c r="E77" s="89">
        <v>100</v>
      </c>
      <c r="F77" s="6">
        <v>9</v>
      </c>
      <c r="G77" s="95">
        <v>8</v>
      </c>
      <c r="H77" s="6">
        <v>9</v>
      </c>
      <c r="I77" s="30">
        <v>7</v>
      </c>
      <c r="J77" s="100">
        <v>10</v>
      </c>
      <c r="K77" s="95">
        <v>10</v>
      </c>
      <c r="L77" s="6">
        <v>9</v>
      </c>
      <c r="M77" s="30">
        <v>10</v>
      </c>
      <c r="N77" s="100">
        <v>9</v>
      </c>
      <c r="O77" s="95">
        <v>10</v>
      </c>
      <c r="P77" s="6">
        <v>9</v>
      </c>
      <c r="Q77" s="30">
        <v>8</v>
      </c>
      <c r="R77" s="100"/>
      <c r="S77" s="1"/>
      <c r="T77" s="1"/>
      <c r="U77" s="1"/>
      <c r="V77" s="1"/>
      <c r="W77" s="1"/>
      <c r="X77" s="1"/>
      <c r="Y77" s="1"/>
      <c r="Z77" s="30"/>
      <c r="AA77" s="35"/>
      <c r="AB77" s="2">
        <v>28.36</v>
      </c>
      <c r="AC77" s="16">
        <f t="shared" si="1"/>
        <v>179.64</v>
      </c>
    </row>
    <row r="78" spans="1:29" ht="15.75">
      <c r="A78" s="15">
        <f>Prezentace!A80</f>
        <v>65</v>
      </c>
      <c r="B78" s="81" t="str">
        <f>Prezentace!B80</f>
        <v>P</v>
      </c>
      <c r="C78" s="68" t="str">
        <f>Prezentace!C80</f>
        <v>Vejslík TS</v>
      </c>
      <c r="D78" s="75" t="str">
        <f>Prezentace!D80</f>
        <v>Vladimír</v>
      </c>
      <c r="E78" s="89">
        <v>100</v>
      </c>
      <c r="F78" s="6">
        <v>10</v>
      </c>
      <c r="G78" s="95">
        <v>9</v>
      </c>
      <c r="H78" s="6">
        <v>10</v>
      </c>
      <c r="I78" s="30">
        <v>9</v>
      </c>
      <c r="J78" s="100">
        <v>10</v>
      </c>
      <c r="K78" s="95">
        <v>9</v>
      </c>
      <c r="L78" s="6">
        <v>9</v>
      </c>
      <c r="M78" s="30">
        <v>10</v>
      </c>
      <c r="N78" s="100">
        <v>9</v>
      </c>
      <c r="O78" s="95">
        <v>10</v>
      </c>
      <c r="P78" s="6">
        <v>9</v>
      </c>
      <c r="Q78" s="30">
        <v>9</v>
      </c>
      <c r="R78" s="100"/>
      <c r="S78" s="1"/>
      <c r="T78" s="1"/>
      <c r="U78" s="1"/>
      <c r="V78" s="1"/>
      <c r="W78" s="1"/>
      <c r="X78" s="1"/>
      <c r="Y78" s="1"/>
      <c r="Z78" s="30"/>
      <c r="AA78" s="35"/>
      <c r="AB78" s="2">
        <v>32.92</v>
      </c>
      <c r="AC78" s="16">
        <f t="shared" si="1"/>
        <v>180.07999999999998</v>
      </c>
    </row>
    <row r="79" spans="1:29" ht="15.75">
      <c r="A79" s="15">
        <f>Prezentace!A81</f>
        <v>36</v>
      </c>
      <c r="B79" s="81" t="str">
        <f>Prezentace!B81</f>
        <v>P</v>
      </c>
      <c r="C79" s="68" t="str">
        <f>Prezentace!C81</f>
        <v>Wrozecionko</v>
      </c>
      <c r="D79" s="75" t="str">
        <f>Prezentace!D81</f>
        <v>Albert</v>
      </c>
      <c r="E79" s="89">
        <v>100</v>
      </c>
      <c r="F79" s="6">
        <v>9</v>
      </c>
      <c r="G79" s="95">
        <v>0</v>
      </c>
      <c r="H79" s="6">
        <v>10</v>
      </c>
      <c r="I79" s="30">
        <v>7</v>
      </c>
      <c r="J79" s="100">
        <v>9</v>
      </c>
      <c r="K79" s="95">
        <v>9</v>
      </c>
      <c r="L79" s="6">
        <v>7</v>
      </c>
      <c r="M79" s="30">
        <v>9</v>
      </c>
      <c r="N79" s="100">
        <v>9</v>
      </c>
      <c r="O79" s="95">
        <v>9</v>
      </c>
      <c r="P79" s="6">
        <v>8</v>
      </c>
      <c r="Q79" s="30">
        <v>8</v>
      </c>
      <c r="R79" s="100"/>
      <c r="S79" s="1"/>
      <c r="T79" s="1"/>
      <c r="U79" s="1"/>
      <c r="V79" s="1"/>
      <c r="W79" s="1"/>
      <c r="X79" s="1"/>
      <c r="Y79" s="1"/>
      <c r="Z79" s="30"/>
      <c r="AA79" s="35"/>
      <c r="AB79" s="2">
        <v>53.76</v>
      </c>
      <c r="AC79" s="16">
        <f t="shared" si="1"/>
        <v>140.24</v>
      </c>
    </row>
    <row r="80" spans="1:29" ht="15.75">
      <c r="A80" s="15">
        <f>Prezentace!A82</f>
        <v>55</v>
      </c>
      <c r="B80" s="81" t="str">
        <f>Prezentace!B82</f>
        <v>P</v>
      </c>
      <c r="C80" s="68" t="str">
        <f>Prezentace!C82</f>
        <v>Získal</v>
      </c>
      <c r="D80" s="75" t="str">
        <f>Prezentace!D82</f>
        <v>Karel</v>
      </c>
      <c r="E80" s="89">
        <v>100</v>
      </c>
      <c r="F80" s="6">
        <v>8</v>
      </c>
      <c r="G80" s="95">
        <v>7</v>
      </c>
      <c r="H80" s="6">
        <v>9</v>
      </c>
      <c r="I80" s="30">
        <v>9</v>
      </c>
      <c r="J80" s="100">
        <v>9</v>
      </c>
      <c r="K80" s="95">
        <v>9</v>
      </c>
      <c r="L80" s="6">
        <v>8</v>
      </c>
      <c r="M80" s="30">
        <v>10</v>
      </c>
      <c r="N80" s="100">
        <v>9</v>
      </c>
      <c r="O80" s="95">
        <v>10</v>
      </c>
      <c r="P80" s="6">
        <v>10</v>
      </c>
      <c r="Q80" s="30">
        <v>10</v>
      </c>
      <c r="R80" s="100"/>
      <c r="S80" s="1"/>
      <c r="T80" s="1"/>
      <c r="U80" s="1"/>
      <c r="V80" s="1"/>
      <c r="W80" s="1"/>
      <c r="X80" s="1"/>
      <c r="Y80" s="1"/>
      <c r="Z80" s="30"/>
      <c r="AA80" s="35"/>
      <c r="AB80" s="2">
        <v>43.6</v>
      </c>
      <c r="AC80" s="16">
        <f t="shared" si="1"/>
        <v>164.4</v>
      </c>
    </row>
    <row r="81" spans="1:29" ht="15.75">
      <c r="A81" s="15">
        <f>Prezentace!A83</f>
        <v>56</v>
      </c>
      <c r="B81" s="81" t="str">
        <f>Prezentace!B83</f>
        <v>R</v>
      </c>
      <c r="C81" s="68" t="str">
        <f>Prezentace!C83</f>
        <v>Získal</v>
      </c>
      <c r="D81" s="75" t="str">
        <f>Prezentace!D83</f>
        <v>Karel</v>
      </c>
      <c r="E81" s="89">
        <v>100</v>
      </c>
      <c r="F81" s="6">
        <v>9</v>
      </c>
      <c r="G81" s="95">
        <v>9</v>
      </c>
      <c r="H81" s="6">
        <v>10</v>
      </c>
      <c r="I81" s="30">
        <v>9</v>
      </c>
      <c r="J81" s="100">
        <v>9</v>
      </c>
      <c r="K81" s="95">
        <v>9</v>
      </c>
      <c r="L81" s="6">
        <v>7</v>
      </c>
      <c r="M81" s="30">
        <v>10</v>
      </c>
      <c r="N81" s="100">
        <v>10</v>
      </c>
      <c r="O81" s="95">
        <v>9</v>
      </c>
      <c r="P81" s="6">
        <v>9</v>
      </c>
      <c r="Q81" s="30">
        <v>8</v>
      </c>
      <c r="R81" s="100"/>
      <c r="S81" s="1"/>
      <c r="T81" s="1"/>
      <c r="U81" s="1"/>
      <c r="V81" s="1"/>
      <c r="W81" s="1"/>
      <c r="X81" s="1"/>
      <c r="Y81" s="1"/>
      <c r="Z81" s="30"/>
      <c r="AA81" s="35"/>
      <c r="AB81" s="2">
        <v>44.21</v>
      </c>
      <c r="AC81" s="16">
        <f t="shared" si="1"/>
        <v>163.79</v>
      </c>
    </row>
    <row r="82" spans="1:29" ht="15.75">
      <c r="A82" s="15">
        <f>Prezentace!A84</f>
        <v>42</v>
      </c>
      <c r="B82" s="81" t="str">
        <f>Prezentace!B84</f>
        <v>P</v>
      </c>
      <c r="C82" s="68" t="str">
        <f>Prezentace!C84</f>
        <v>Žemlička</v>
      </c>
      <c r="D82" s="75" t="str">
        <f>Prezentace!D84</f>
        <v>Ladislav</v>
      </c>
      <c r="E82" s="89">
        <v>100</v>
      </c>
      <c r="F82" s="6">
        <v>5</v>
      </c>
      <c r="G82" s="95">
        <v>5</v>
      </c>
      <c r="H82" s="6">
        <v>9</v>
      </c>
      <c r="I82" s="30">
        <v>8</v>
      </c>
      <c r="J82" s="100">
        <v>8</v>
      </c>
      <c r="K82" s="95">
        <v>8</v>
      </c>
      <c r="L82" s="6">
        <v>9</v>
      </c>
      <c r="M82" s="30">
        <v>10</v>
      </c>
      <c r="N82" s="100">
        <v>9</v>
      </c>
      <c r="O82" s="95">
        <v>10</v>
      </c>
      <c r="P82" s="6">
        <v>9</v>
      </c>
      <c r="Q82" s="30">
        <v>9</v>
      </c>
      <c r="R82" s="100"/>
      <c r="S82" s="1"/>
      <c r="T82" s="1"/>
      <c r="U82" s="1"/>
      <c r="V82" s="1"/>
      <c r="W82" s="1"/>
      <c r="X82" s="1"/>
      <c r="Y82" s="1"/>
      <c r="Z82" s="30"/>
      <c r="AA82" s="35"/>
      <c r="AB82" s="2">
        <v>35.99</v>
      </c>
      <c r="AC82" s="16">
        <f t="shared" si="1"/>
        <v>163.01</v>
      </c>
    </row>
    <row r="83" spans="1:29" ht="15.75">
      <c r="A83" s="15">
        <f>Prezentace!A85</f>
        <v>43</v>
      </c>
      <c r="B83" s="81" t="str">
        <f>Prezentace!B85</f>
        <v>P</v>
      </c>
      <c r="C83" s="68" t="str">
        <f>Prezentace!C85</f>
        <v>Žemličková</v>
      </c>
      <c r="D83" s="75" t="str">
        <f>Prezentace!D85</f>
        <v>Marie</v>
      </c>
      <c r="E83" s="124">
        <v>100</v>
      </c>
      <c r="F83" s="125">
        <v>10</v>
      </c>
      <c r="G83" s="126">
        <v>8</v>
      </c>
      <c r="H83" s="125">
        <v>9</v>
      </c>
      <c r="I83" s="127">
        <v>9</v>
      </c>
      <c r="J83" s="128">
        <v>10</v>
      </c>
      <c r="K83" s="126">
        <v>10</v>
      </c>
      <c r="L83" s="125">
        <v>9</v>
      </c>
      <c r="M83" s="127">
        <v>10</v>
      </c>
      <c r="N83" s="128">
        <v>9</v>
      </c>
      <c r="O83" s="126">
        <v>9</v>
      </c>
      <c r="P83" s="125">
        <v>8</v>
      </c>
      <c r="Q83" s="127">
        <v>8</v>
      </c>
      <c r="R83" s="128"/>
      <c r="S83" s="129"/>
      <c r="T83" s="129"/>
      <c r="U83" s="129"/>
      <c r="V83" s="129"/>
      <c r="W83" s="129"/>
      <c r="X83" s="129"/>
      <c r="Y83" s="129"/>
      <c r="Z83" s="127"/>
      <c r="AA83" s="130"/>
      <c r="AB83" s="131">
        <v>46.19</v>
      </c>
      <c r="AC83" s="16">
        <f t="shared" si="1"/>
        <v>162.81</v>
      </c>
    </row>
    <row r="84" spans="1:29" ht="15.75">
      <c r="A84" s="15">
        <f>Prezentace!A86</f>
        <v>81</v>
      </c>
      <c r="B84" s="81" t="str">
        <f>Prezentace!B86</f>
        <v>P</v>
      </c>
      <c r="C84" s="68" t="str">
        <f>Prezentace!C86</f>
        <v>Kališová</v>
      </c>
      <c r="D84" s="75" t="str">
        <f>Prezentace!D86</f>
        <v>Monika</v>
      </c>
      <c r="E84" s="124">
        <v>100</v>
      </c>
      <c r="F84" s="125">
        <v>9</v>
      </c>
      <c r="G84" s="126">
        <v>8</v>
      </c>
      <c r="H84" s="125">
        <v>9</v>
      </c>
      <c r="I84" s="127">
        <v>7</v>
      </c>
      <c r="J84" s="128">
        <v>10</v>
      </c>
      <c r="K84" s="126">
        <v>9</v>
      </c>
      <c r="L84" s="125">
        <v>8</v>
      </c>
      <c r="M84" s="127">
        <v>9</v>
      </c>
      <c r="N84" s="128">
        <v>9</v>
      </c>
      <c r="O84" s="126">
        <v>9</v>
      </c>
      <c r="P84" s="125">
        <v>9</v>
      </c>
      <c r="Q84" s="127">
        <v>8</v>
      </c>
      <c r="R84" s="128"/>
      <c r="S84" s="129"/>
      <c r="T84" s="129"/>
      <c r="U84" s="129"/>
      <c r="V84" s="129"/>
      <c r="W84" s="129"/>
      <c r="X84" s="129"/>
      <c r="Y84" s="129"/>
      <c r="Z84" s="127"/>
      <c r="AA84" s="130"/>
      <c r="AB84" s="131">
        <v>38.14</v>
      </c>
      <c r="AC84" s="16">
        <f t="shared" si="1"/>
        <v>165.86</v>
      </c>
    </row>
    <row r="85" spans="1:29" ht="15.75">
      <c r="A85" s="15">
        <f>Prezentace!A87</f>
        <v>82</v>
      </c>
      <c r="B85" s="81" t="str">
        <f>Prezentace!B87</f>
        <v>P</v>
      </c>
      <c r="C85" s="68">
        <f>Prezentace!C87</f>
        <v>0</v>
      </c>
      <c r="D85" s="75">
        <f>Prezentace!D87</f>
        <v>0</v>
      </c>
      <c r="E85" s="124"/>
      <c r="F85" s="125"/>
      <c r="G85" s="126"/>
      <c r="H85" s="125"/>
      <c r="I85" s="127"/>
      <c r="J85" s="128"/>
      <c r="K85" s="126"/>
      <c r="L85" s="125"/>
      <c r="M85" s="127"/>
      <c r="N85" s="128"/>
      <c r="O85" s="126"/>
      <c r="P85" s="125"/>
      <c r="Q85" s="127"/>
      <c r="R85" s="128"/>
      <c r="S85" s="129"/>
      <c r="T85" s="129"/>
      <c r="U85" s="129"/>
      <c r="V85" s="129"/>
      <c r="W85" s="129"/>
      <c r="X85" s="129"/>
      <c r="Y85" s="129"/>
      <c r="Z85" s="127"/>
      <c r="AA85" s="130"/>
      <c r="AB85" s="131"/>
      <c r="AC85" s="16">
        <f t="shared" si="1"/>
        <v>0</v>
      </c>
    </row>
    <row r="86" spans="1:29" ht="15.75">
      <c r="A86" s="15">
        <f>Prezentace!A88</f>
        <v>83</v>
      </c>
      <c r="B86" s="81" t="str">
        <f>Prezentace!B88</f>
        <v>P</v>
      </c>
      <c r="C86" s="68">
        <f>Prezentace!C88</f>
        <v>0</v>
      </c>
      <c r="D86" s="75">
        <f>Prezentace!D88</f>
        <v>0</v>
      </c>
      <c r="E86" s="124"/>
      <c r="F86" s="125"/>
      <c r="G86" s="126"/>
      <c r="H86" s="125"/>
      <c r="I86" s="127"/>
      <c r="J86" s="128"/>
      <c r="K86" s="126"/>
      <c r="L86" s="125"/>
      <c r="M86" s="127"/>
      <c r="N86" s="128"/>
      <c r="O86" s="126"/>
      <c r="P86" s="125"/>
      <c r="Q86" s="127"/>
      <c r="R86" s="128"/>
      <c r="S86" s="129"/>
      <c r="T86" s="129"/>
      <c r="U86" s="129"/>
      <c r="V86" s="129"/>
      <c r="W86" s="129"/>
      <c r="X86" s="129"/>
      <c r="Y86" s="129"/>
      <c r="Z86" s="127"/>
      <c r="AA86" s="130"/>
      <c r="AB86" s="131"/>
      <c r="AC86" s="16">
        <f t="shared" si="1"/>
        <v>0</v>
      </c>
    </row>
    <row r="87" spans="1:29" ht="15.75">
      <c r="A87" s="15">
        <f>Prezentace!A89</f>
        <v>84</v>
      </c>
      <c r="B87" s="81" t="str">
        <f>Prezentace!B89</f>
        <v>P</v>
      </c>
      <c r="C87" s="68">
        <f>Prezentace!C89</f>
        <v>0</v>
      </c>
      <c r="D87" s="75">
        <f>Prezentace!D89</f>
        <v>0</v>
      </c>
      <c r="E87" s="124"/>
      <c r="F87" s="125"/>
      <c r="G87" s="126"/>
      <c r="H87" s="125"/>
      <c r="I87" s="127"/>
      <c r="J87" s="128"/>
      <c r="K87" s="126"/>
      <c r="L87" s="125"/>
      <c r="M87" s="127"/>
      <c r="N87" s="128"/>
      <c r="O87" s="126"/>
      <c r="P87" s="125"/>
      <c r="Q87" s="127"/>
      <c r="R87" s="128"/>
      <c r="S87" s="129"/>
      <c r="T87" s="129"/>
      <c r="U87" s="129"/>
      <c r="V87" s="129"/>
      <c r="W87" s="129"/>
      <c r="X87" s="129"/>
      <c r="Y87" s="129"/>
      <c r="Z87" s="127"/>
      <c r="AA87" s="130"/>
      <c r="AB87" s="131"/>
      <c r="AC87" s="16">
        <f t="shared" si="1"/>
        <v>0</v>
      </c>
    </row>
    <row r="88" spans="1:29" ht="15.75">
      <c r="A88" s="15">
        <f>Prezentace!A90</f>
        <v>85</v>
      </c>
      <c r="B88" s="81" t="str">
        <f>Prezentace!B90</f>
        <v>P</v>
      </c>
      <c r="C88" s="68">
        <f>Prezentace!C90</f>
        <v>0</v>
      </c>
      <c r="D88" s="75">
        <f>Prezentace!D90</f>
        <v>0</v>
      </c>
      <c r="E88" s="124"/>
      <c r="F88" s="125"/>
      <c r="G88" s="126"/>
      <c r="H88" s="125"/>
      <c r="I88" s="127"/>
      <c r="J88" s="128"/>
      <c r="K88" s="126"/>
      <c r="L88" s="125"/>
      <c r="M88" s="127"/>
      <c r="N88" s="128"/>
      <c r="O88" s="126"/>
      <c r="P88" s="125"/>
      <c r="Q88" s="127"/>
      <c r="R88" s="128"/>
      <c r="S88" s="129"/>
      <c r="T88" s="129"/>
      <c r="U88" s="129"/>
      <c r="V88" s="129"/>
      <c r="W88" s="129"/>
      <c r="X88" s="129"/>
      <c r="Y88" s="129"/>
      <c r="Z88" s="127"/>
      <c r="AA88" s="130"/>
      <c r="AB88" s="131"/>
      <c r="AC88" s="16">
        <f t="shared" si="1"/>
        <v>0</v>
      </c>
    </row>
    <row r="89" spans="1:29" ht="15.75">
      <c r="A89" s="15">
        <f>Prezentace!A91</f>
        <v>86</v>
      </c>
      <c r="B89" s="81" t="str">
        <f>Prezentace!B91</f>
        <v>P</v>
      </c>
      <c r="C89" s="68">
        <f>Prezentace!C91</f>
        <v>0</v>
      </c>
      <c r="D89" s="75">
        <f>Prezentace!D91</f>
        <v>0</v>
      </c>
      <c r="E89" s="124"/>
      <c r="F89" s="125"/>
      <c r="G89" s="126"/>
      <c r="H89" s="125"/>
      <c r="I89" s="127"/>
      <c r="J89" s="128"/>
      <c r="K89" s="126"/>
      <c r="L89" s="125"/>
      <c r="M89" s="127"/>
      <c r="N89" s="128"/>
      <c r="O89" s="126"/>
      <c r="P89" s="125"/>
      <c r="Q89" s="127"/>
      <c r="R89" s="128"/>
      <c r="S89" s="129"/>
      <c r="T89" s="129"/>
      <c r="U89" s="129"/>
      <c r="V89" s="129"/>
      <c r="W89" s="129"/>
      <c r="X89" s="129"/>
      <c r="Y89" s="129"/>
      <c r="Z89" s="127"/>
      <c r="AA89" s="130"/>
      <c r="AB89" s="131"/>
      <c r="AC89" s="16">
        <f t="shared" si="1"/>
        <v>0</v>
      </c>
    </row>
    <row r="90" spans="1:29" ht="15.75">
      <c r="A90" s="15">
        <f>Prezentace!A92</f>
        <v>87</v>
      </c>
      <c r="B90" s="81" t="str">
        <f>Prezentace!B92</f>
        <v>P</v>
      </c>
      <c r="C90" s="68">
        <f>Prezentace!C92</f>
        <v>0</v>
      </c>
      <c r="D90" s="75">
        <f>Prezentace!D92</f>
        <v>0</v>
      </c>
      <c r="E90" s="124"/>
      <c r="F90" s="125"/>
      <c r="G90" s="126"/>
      <c r="H90" s="125"/>
      <c r="I90" s="127"/>
      <c r="J90" s="128"/>
      <c r="K90" s="126"/>
      <c r="L90" s="125"/>
      <c r="M90" s="127"/>
      <c r="N90" s="128"/>
      <c r="O90" s="126"/>
      <c r="P90" s="125"/>
      <c r="Q90" s="127"/>
      <c r="R90" s="128"/>
      <c r="S90" s="129"/>
      <c r="T90" s="129"/>
      <c r="U90" s="129"/>
      <c r="V90" s="129"/>
      <c r="W90" s="129"/>
      <c r="X90" s="129"/>
      <c r="Y90" s="129"/>
      <c r="Z90" s="127"/>
      <c r="AA90" s="130"/>
      <c r="AB90" s="131"/>
      <c r="AC90" s="16">
        <f t="shared" si="1"/>
        <v>0</v>
      </c>
    </row>
    <row r="91" spans="1:29" ht="15.75">
      <c r="A91" s="15">
        <f>Prezentace!A93</f>
        <v>88</v>
      </c>
      <c r="B91" s="81" t="str">
        <f>Prezentace!B93</f>
        <v>P</v>
      </c>
      <c r="C91" s="68">
        <f>Prezentace!C93</f>
        <v>0</v>
      </c>
      <c r="D91" s="75">
        <f>Prezentace!D93</f>
        <v>0</v>
      </c>
      <c r="E91" s="124"/>
      <c r="F91" s="125"/>
      <c r="G91" s="126"/>
      <c r="H91" s="125"/>
      <c r="I91" s="127"/>
      <c r="J91" s="128"/>
      <c r="K91" s="126"/>
      <c r="L91" s="125"/>
      <c r="M91" s="127"/>
      <c r="N91" s="128"/>
      <c r="O91" s="126"/>
      <c r="P91" s="125"/>
      <c r="Q91" s="127"/>
      <c r="R91" s="128"/>
      <c r="S91" s="129"/>
      <c r="T91" s="129"/>
      <c r="U91" s="129"/>
      <c r="V91" s="129"/>
      <c r="W91" s="129"/>
      <c r="X91" s="129"/>
      <c r="Y91" s="129"/>
      <c r="Z91" s="127"/>
      <c r="AA91" s="130"/>
      <c r="AB91" s="131"/>
      <c r="AC91" s="16">
        <f t="shared" si="1"/>
        <v>0</v>
      </c>
    </row>
    <row r="92" spans="1:29" ht="15.75">
      <c r="A92" s="15">
        <f>Prezentace!A94</f>
        <v>89</v>
      </c>
      <c r="B92" s="81" t="str">
        <f>Prezentace!B94</f>
        <v>P</v>
      </c>
      <c r="C92" s="68">
        <f>Prezentace!C94</f>
        <v>0</v>
      </c>
      <c r="D92" s="75">
        <f>Prezentace!D94</f>
        <v>0</v>
      </c>
      <c r="E92" s="124"/>
      <c r="F92" s="125"/>
      <c r="G92" s="126"/>
      <c r="H92" s="125"/>
      <c r="I92" s="127"/>
      <c r="J92" s="128"/>
      <c r="K92" s="126"/>
      <c r="L92" s="125"/>
      <c r="M92" s="127"/>
      <c r="N92" s="128"/>
      <c r="O92" s="126"/>
      <c r="P92" s="125"/>
      <c r="Q92" s="127"/>
      <c r="R92" s="128"/>
      <c r="S92" s="129"/>
      <c r="T92" s="129"/>
      <c r="U92" s="129"/>
      <c r="V92" s="129"/>
      <c r="W92" s="129"/>
      <c r="X92" s="129"/>
      <c r="Y92" s="129"/>
      <c r="Z92" s="127"/>
      <c r="AA92" s="130"/>
      <c r="AB92" s="131"/>
      <c r="AC92" s="16">
        <f t="shared" si="1"/>
        <v>0</v>
      </c>
    </row>
    <row r="93" spans="1:29" ht="15.75">
      <c r="A93" s="15">
        <f>Prezentace!A95</f>
        <v>90</v>
      </c>
      <c r="B93" s="81" t="str">
        <f>Prezentace!B95</f>
        <v>P</v>
      </c>
      <c r="C93" s="68">
        <f>Prezentace!C95</f>
        <v>0</v>
      </c>
      <c r="D93" s="75">
        <f>Prezentace!D95</f>
        <v>0</v>
      </c>
      <c r="E93" s="124"/>
      <c r="F93" s="125"/>
      <c r="G93" s="126"/>
      <c r="H93" s="125"/>
      <c r="I93" s="127"/>
      <c r="J93" s="128"/>
      <c r="K93" s="126"/>
      <c r="L93" s="125"/>
      <c r="M93" s="127"/>
      <c r="N93" s="128"/>
      <c r="O93" s="126"/>
      <c r="P93" s="125"/>
      <c r="Q93" s="127"/>
      <c r="R93" s="128"/>
      <c r="S93" s="129"/>
      <c r="T93" s="129"/>
      <c r="U93" s="129"/>
      <c r="V93" s="129"/>
      <c r="W93" s="129"/>
      <c r="X93" s="129"/>
      <c r="Y93" s="129"/>
      <c r="Z93" s="127"/>
      <c r="AA93" s="130"/>
      <c r="AB93" s="131"/>
      <c r="AC93" s="16">
        <f t="shared" si="1"/>
        <v>0</v>
      </c>
    </row>
    <row r="94" spans="1:29" ht="15.75">
      <c r="A94" s="15">
        <f>Prezentace!A96</f>
        <v>91</v>
      </c>
      <c r="B94" s="81" t="str">
        <f>Prezentace!B96</f>
        <v>P</v>
      </c>
      <c r="C94" s="68">
        <f>Prezentace!C96</f>
        <v>0</v>
      </c>
      <c r="D94" s="75">
        <f>Prezentace!D96</f>
        <v>0</v>
      </c>
      <c r="E94" s="124"/>
      <c r="F94" s="125"/>
      <c r="G94" s="126"/>
      <c r="H94" s="125"/>
      <c r="I94" s="127"/>
      <c r="J94" s="128"/>
      <c r="K94" s="126"/>
      <c r="L94" s="125"/>
      <c r="M94" s="127"/>
      <c r="N94" s="128"/>
      <c r="O94" s="126"/>
      <c r="P94" s="125"/>
      <c r="Q94" s="127"/>
      <c r="R94" s="128"/>
      <c r="S94" s="129"/>
      <c r="T94" s="129"/>
      <c r="U94" s="129"/>
      <c r="V94" s="129"/>
      <c r="W94" s="129"/>
      <c r="X94" s="129"/>
      <c r="Y94" s="129"/>
      <c r="Z94" s="127"/>
      <c r="AA94" s="130"/>
      <c r="AB94" s="131"/>
      <c r="AC94" s="16">
        <f t="shared" si="1"/>
        <v>0</v>
      </c>
    </row>
    <row r="95" spans="1:29" ht="15.75">
      <c r="A95" s="15">
        <f>Prezentace!A97</f>
        <v>92</v>
      </c>
      <c r="B95" s="81" t="str">
        <f>Prezentace!B97</f>
        <v>P</v>
      </c>
      <c r="C95" s="68">
        <f>Prezentace!C97</f>
        <v>0</v>
      </c>
      <c r="D95" s="75">
        <f>Prezentace!D97</f>
        <v>0</v>
      </c>
      <c r="E95" s="124"/>
      <c r="F95" s="125"/>
      <c r="G95" s="126"/>
      <c r="H95" s="125"/>
      <c r="I95" s="127"/>
      <c r="J95" s="128"/>
      <c r="K95" s="126"/>
      <c r="L95" s="125"/>
      <c r="M95" s="127"/>
      <c r="N95" s="128"/>
      <c r="O95" s="126"/>
      <c r="P95" s="125"/>
      <c r="Q95" s="127"/>
      <c r="R95" s="128"/>
      <c r="S95" s="129"/>
      <c r="T95" s="129"/>
      <c r="U95" s="129"/>
      <c r="V95" s="129"/>
      <c r="W95" s="129"/>
      <c r="X95" s="129"/>
      <c r="Y95" s="129"/>
      <c r="Z95" s="127"/>
      <c r="AA95" s="130"/>
      <c r="AB95" s="131"/>
      <c r="AC95" s="16">
        <f t="shared" si="1"/>
        <v>0</v>
      </c>
    </row>
    <row r="96" spans="1:29" ht="15.75">
      <c r="A96" s="15">
        <f>Prezentace!A98</f>
        <v>93</v>
      </c>
      <c r="B96" s="81" t="str">
        <f>Prezentace!B98</f>
        <v>P</v>
      </c>
      <c r="C96" s="68">
        <f>Prezentace!C98</f>
        <v>0</v>
      </c>
      <c r="D96" s="75">
        <f>Prezentace!D98</f>
        <v>0</v>
      </c>
      <c r="E96" s="124"/>
      <c r="F96" s="125"/>
      <c r="G96" s="126"/>
      <c r="H96" s="125"/>
      <c r="I96" s="127"/>
      <c r="J96" s="128"/>
      <c r="K96" s="126"/>
      <c r="L96" s="125"/>
      <c r="M96" s="127"/>
      <c r="N96" s="128"/>
      <c r="O96" s="126"/>
      <c r="P96" s="125"/>
      <c r="Q96" s="127"/>
      <c r="R96" s="128"/>
      <c r="S96" s="129"/>
      <c r="T96" s="129"/>
      <c r="U96" s="129"/>
      <c r="V96" s="129"/>
      <c r="W96" s="129"/>
      <c r="X96" s="129"/>
      <c r="Y96" s="129"/>
      <c r="Z96" s="127"/>
      <c r="AA96" s="130"/>
      <c r="AB96" s="131"/>
      <c r="AC96" s="16">
        <f t="shared" si="1"/>
        <v>0</v>
      </c>
    </row>
    <row r="97" spans="1:29" ht="15.75">
      <c r="A97" s="15">
        <f>Prezentace!A99</f>
        <v>94</v>
      </c>
      <c r="B97" s="81" t="str">
        <f>Prezentace!B99</f>
        <v>P</v>
      </c>
      <c r="C97" s="68">
        <f>Prezentace!C99</f>
        <v>0</v>
      </c>
      <c r="D97" s="75">
        <f>Prezentace!D99</f>
        <v>0</v>
      </c>
      <c r="E97" s="124"/>
      <c r="F97" s="125"/>
      <c r="G97" s="126"/>
      <c r="H97" s="125"/>
      <c r="I97" s="127"/>
      <c r="J97" s="128"/>
      <c r="K97" s="126"/>
      <c r="L97" s="125"/>
      <c r="M97" s="127"/>
      <c r="N97" s="128"/>
      <c r="O97" s="126"/>
      <c r="P97" s="125"/>
      <c r="Q97" s="127"/>
      <c r="R97" s="128"/>
      <c r="S97" s="129"/>
      <c r="T97" s="129"/>
      <c r="U97" s="129"/>
      <c r="V97" s="129"/>
      <c r="W97" s="129"/>
      <c r="X97" s="129"/>
      <c r="Y97" s="129"/>
      <c r="Z97" s="127"/>
      <c r="AA97" s="130"/>
      <c r="AB97" s="131"/>
      <c r="AC97" s="16">
        <f t="shared" si="1"/>
        <v>0</v>
      </c>
    </row>
    <row r="98" spans="1:29" ht="16.5" thickBot="1">
      <c r="A98" s="17">
        <f>Prezentace!A100</f>
        <v>95</v>
      </c>
      <c r="B98" s="82" t="str">
        <f>Prezentace!B100</f>
        <v>P</v>
      </c>
      <c r="C98" s="73">
        <f>Prezentace!C100</f>
        <v>0</v>
      </c>
      <c r="D98" s="76">
        <f>Prezentace!D100</f>
        <v>0</v>
      </c>
      <c r="E98" s="90"/>
      <c r="F98" s="8"/>
      <c r="G98" s="97"/>
      <c r="H98" s="8"/>
      <c r="I98" s="32"/>
      <c r="J98" s="102"/>
      <c r="K98" s="97"/>
      <c r="L98" s="8"/>
      <c r="M98" s="32"/>
      <c r="N98" s="102"/>
      <c r="O98" s="97"/>
      <c r="P98" s="8"/>
      <c r="Q98" s="32"/>
      <c r="R98" s="102"/>
      <c r="S98" s="5"/>
      <c r="T98" s="5"/>
      <c r="U98" s="5"/>
      <c r="V98" s="5"/>
      <c r="W98" s="5"/>
      <c r="X98" s="5"/>
      <c r="Y98" s="5"/>
      <c r="Z98" s="32"/>
      <c r="AA98" s="37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2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">
      <pane ySplit="555" topLeftCell="A1" activePane="bottomLeft" state="split"/>
      <selection pane="topLeft" activeCell="R3" sqref="R1:Z16384"/>
      <selection pane="bottomLeft" activeCell="AE1" sqref="AE1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customWidth="1"/>
    <col min="4" max="4" width="11.375" style="64" bestFit="1" customWidth="1"/>
    <col min="5" max="5" width="5.75390625" style="10" customWidth="1"/>
    <col min="6" max="6" width="4.625" style="10" customWidth="1"/>
    <col min="7" max="17" width="3.75390625" style="10" customWidth="1"/>
    <col min="18" max="26" width="3.75390625" style="10" hidden="1" customWidth="1"/>
    <col min="27" max="27" width="6.75390625" style="10" customWidth="1"/>
    <col min="28" max="28" width="8.375" style="10" bestFit="1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92" t="s">
        <v>13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3:29" ht="13.5" thickBot="1">
      <c r="C2" s="64" t="s">
        <v>26</v>
      </c>
      <c r="AC2" s="10">
        <f>(COUNTIF(AC4:AC98,"=0"))</f>
        <v>14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93">
        <v>10</v>
      </c>
      <c r="P3" s="11">
        <v>11</v>
      </c>
      <c r="Q3" s="29">
        <v>12</v>
      </c>
      <c r="R3" s="98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13" t="s">
        <v>21</v>
      </c>
      <c r="AB3" s="13" t="s">
        <v>8</v>
      </c>
      <c r="AC3" s="113" t="s">
        <v>9</v>
      </c>
    </row>
    <row r="4" spans="1:29" ht="15.75">
      <c r="A4" s="83">
        <f>Prezentace!A6</f>
        <v>24</v>
      </c>
      <c r="B4" s="69" t="str">
        <f>Prezentace!B6</f>
        <v>P</v>
      </c>
      <c r="C4" s="70" t="str">
        <f>Prezentace!C6</f>
        <v>Adámek</v>
      </c>
      <c r="D4" s="77" t="str">
        <f>Prezentace!D6</f>
        <v>Václav</v>
      </c>
      <c r="E4" s="63">
        <v>160</v>
      </c>
      <c r="F4" s="38">
        <v>4</v>
      </c>
      <c r="G4" s="94">
        <v>4</v>
      </c>
      <c r="H4" s="38">
        <v>4</v>
      </c>
      <c r="I4" s="40">
        <v>4</v>
      </c>
      <c r="J4" s="99">
        <v>4</v>
      </c>
      <c r="K4" s="94">
        <v>5</v>
      </c>
      <c r="L4" s="38">
        <v>4</v>
      </c>
      <c r="M4" s="40">
        <v>4</v>
      </c>
      <c r="N4" s="99">
        <v>3</v>
      </c>
      <c r="O4" s="94">
        <v>4</v>
      </c>
      <c r="P4" s="38">
        <v>4</v>
      </c>
      <c r="Q4" s="40">
        <v>4</v>
      </c>
      <c r="R4" s="99"/>
      <c r="S4" s="39"/>
      <c r="T4" s="39"/>
      <c r="U4" s="39"/>
      <c r="V4" s="39"/>
      <c r="W4" s="39"/>
      <c r="X4" s="39"/>
      <c r="Y4" s="39"/>
      <c r="Z4" s="40"/>
      <c r="AA4" s="108"/>
      <c r="AB4" s="48">
        <v>45.1</v>
      </c>
      <c r="AC4" s="104">
        <f>SUM(E4:AA4)-AB4</f>
        <v>162.9</v>
      </c>
    </row>
    <row r="5" spans="1:29" ht="15.75">
      <c r="A5" s="84">
        <f>Prezentace!A7</f>
        <v>26</v>
      </c>
      <c r="B5" s="71" t="str">
        <f>Prezentace!B7</f>
        <v>P</v>
      </c>
      <c r="C5" s="68" t="str">
        <f>Prezentace!C7</f>
        <v>Alexa</v>
      </c>
      <c r="D5" s="78" t="str">
        <f>Prezentace!D7</f>
        <v>Vladislav</v>
      </c>
      <c r="E5" s="63">
        <v>160</v>
      </c>
      <c r="F5" s="6">
        <v>4</v>
      </c>
      <c r="G5" s="95">
        <v>4</v>
      </c>
      <c r="H5" s="6">
        <v>4</v>
      </c>
      <c r="I5" s="30">
        <v>5</v>
      </c>
      <c r="J5" s="100">
        <v>4</v>
      </c>
      <c r="K5" s="95">
        <v>5</v>
      </c>
      <c r="L5" s="6">
        <v>3</v>
      </c>
      <c r="M5" s="30">
        <v>4</v>
      </c>
      <c r="N5" s="100">
        <v>4</v>
      </c>
      <c r="O5" s="95">
        <v>5</v>
      </c>
      <c r="P5" s="6">
        <v>3</v>
      </c>
      <c r="Q5" s="30">
        <v>5</v>
      </c>
      <c r="R5" s="100"/>
      <c r="S5" s="1"/>
      <c r="T5" s="1"/>
      <c r="U5" s="1"/>
      <c r="V5" s="1"/>
      <c r="W5" s="1"/>
      <c r="X5" s="1"/>
      <c r="Y5" s="1"/>
      <c r="Z5" s="30"/>
      <c r="AA5" s="109"/>
      <c r="AB5" s="2">
        <v>35.09</v>
      </c>
      <c r="AC5" s="16">
        <f aca="true" t="shared" si="0" ref="AC5:AC68">SUM(E5:AA5)-AB5</f>
        <v>174.91</v>
      </c>
    </row>
    <row r="6" spans="1:29" ht="15.75">
      <c r="A6" s="84">
        <f>Prezentace!A8</f>
        <v>27</v>
      </c>
      <c r="B6" s="71" t="str">
        <f>Prezentace!B8</f>
        <v>P</v>
      </c>
      <c r="C6" s="68" t="str">
        <f>Prezentace!C8</f>
        <v>Alexová</v>
      </c>
      <c r="D6" s="78" t="str">
        <f>Prezentace!D8</f>
        <v>Hana</v>
      </c>
      <c r="E6" s="63">
        <v>160</v>
      </c>
      <c r="F6" s="6">
        <v>5</v>
      </c>
      <c r="G6" s="95">
        <v>5</v>
      </c>
      <c r="H6" s="6">
        <v>5</v>
      </c>
      <c r="I6" s="30">
        <v>5</v>
      </c>
      <c r="J6" s="100">
        <v>4</v>
      </c>
      <c r="K6" s="95">
        <v>5</v>
      </c>
      <c r="L6" s="6">
        <v>3</v>
      </c>
      <c r="M6" s="30">
        <v>4</v>
      </c>
      <c r="N6" s="100">
        <v>3</v>
      </c>
      <c r="O6" s="95">
        <v>5</v>
      </c>
      <c r="P6" s="6">
        <v>4</v>
      </c>
      <c r="Q6" s="30">
        <v>5</v>
      </c>
      <c r="R6" s="100"/>
      <c r="S6" s="1"/>
      <c r="T6" s="1"/>
      <c r="U6" s="1"/>
      <c r="V6" s="1"/>
      <c r="W6" s="1"/>
      <c r="X6" s="1"/>
      <c r="Y6" s="1"/>
      <c r="Z6" s="30"/>
      <c r="AA6" s="109"/>
      <c r="AB6" s="2">
        <v>52.4</v>
      </c>
      <c r="AC6" s="16">
        <f t="shared" si="0"/>
        <v>160.6</v>
      </c>
    </row>
    <row r="7" spans="1:29" ht="15.75">
      <c r="A7" s="84">
        <f>Prezentace!A9</f>
        <v>46</v>
      </c>
      <c r="B7" s="71" t="str">
        <f>Prezentace!B9</f>
        <v>P</v>
      </c>
      <c r="C7" s="68" t="str">
        <f>Prezentace!C9</f>
        <v>Balej</v>
      </c>
      <c r="D7" s="78" t="str">
        <f>Prezentace!D9</f>
        <v>Zdeněk</v>
      </c>
      <c r="E7" s="63">
        <v>160</v>
      </c>
      <c r="F7" s="6">
        <v>5</v>
      </c>
      <c r="G7" s="95">
        <v>5</v>
      </c>
      <c r="H7" s="6">
        <v>5</v>
      </c>
      <c r="I7" s="30">
        <v>5</v>
      </c>
      <c r="J7" s="100">
        <v>5</v>
      </c>
      <c r="K7" s="95">
        <v>5</v>
      </c>
      <c r="L7" s="6">
        <v>4</v>
      </c>
      <c r="M7" s="30">
        <v>5</v>
      </c>
      <c r="N7" s="100">
        <v>5</v>
      </c>
      <c r="O7" s="95">
        <v>4</v>
      </c>
      <c r="P7" s="6">
        <v>4</v>
      </c>
      <c r="Q7" s="30">
        <v>4</v>
      </c>
      <c r="R7" s="100"/>
      <c r="S7" s="1"/>
      <c r="T7" s="1"/>
      <c r="U7" s="1"/>
      <c r="V7" s="1"/>
      <c r="W7" s="1"/>
      <c r="X7" s="1"/>
      <c r="Y7" s="1"/>
      <c r="Z7" s="30"/>
      <c r="AA7" s="109"/>
      <c r="AB7" s="2">
        <v>26.64</v>
      </c>
      <c r="AC7" s="16">
        <f t="shared" si="0"/>
        <v>189.36</v>
      </c>
    </row>
    <row r="8" spans="1:29" ht="15.75">
      <c r="A8" s="84">
        <f>Prezentace!A10</f>
        <v>4</v>
      </c>
      <c r="B8" s="71" t="str">
        <f>Prezentace!B10</f>
        <v>P</v>
      </c>
      <c r="C8" s="68" t="str">
        <f>Prezentace!C10</f>
        <v>Bartoš</v>
      </c>
      <c r="D8" s="78" t="str">
        <f>Prezentace!D10</f>
        <v>Richard</v>
      </c>
      <c r="E8" s="63">
        <v>160</v>
      </c>
      <c r="F8" s="6">
        <v>5</v>
      </c>
      <c r="G8" s="95">
        <v>5</v>
      </c>
      <c r="H8" s="6">
        <v>3</v>
      </c>
      <c r="I8" s="30">
        <v>5</v>
      </c>
      <c r="J8" s="100">
        <v>5</v>
      </c>
      <c r="K8" s="95">
        <v>5</v>
      </c>
      <c r="L8" s="6">
        <v>4</v>
      </c>
      <c r="M8" s="30">
        <v>5</v>
      </c>
      <c r="N8" s="100">
        <v>3</v>
      </c>
      <c r="O8" s="95">
        <v>4</v>
      </c>
      <c r="P8" s="6">
        <v>4</v>
      </c>
      <c r="Q8" s="30">
        <v>4</v>
      </c>
      <c r="R8" s="100"/>
      <c r="S8" s="1"/>
      <c r="T8" s="1"/>
      <c r="U8" s="1"/>
      <c r="V8" s="1"/>
      <c r="W8" s="1"/>
      <c r="X8" s="1"/>
      <c r="Y8" s="1"/>
      <c r="Z8" s="30"/>
      <c r="AA8" s="109"/>
      <c r="AB8" s="2">
        <v>34.08</v>
      </c>
      <c r="AC8" s="16">
        <f t="shared" si="0"/>
        <v>177.92000000000002</v>
      </c>
    </row>
    <row r="9" spans="1:29" ht="15.75">
      <c r="A9" s="84">
        <f>Prezentace!A11</f>
        <v>45</v>
      </c>
      <c r="B9" s="71" t="str">
        <f>Prezentace!B11</f>
        <v>P</v>
      </c>
      <c r="C9" s="68" t="str">
        <f>Prezentace!C11</f>
        <v>Beigl</v>
      </c>
      <c r="D9" s="78" t="str">
        <f>Prezentace!D11</f>
        <v>Tomáš</v>
      </c>
      <c r="E9" s="63">
        <v>160</v>
      </c>
      <c r="F9" s="6">
        <v>3</v>
      </c>
      <c r="G9" s="95">
        <v>3</v>
      </c>
      <c r="H9" s="6">
        <v>3</v>
      </c>
      <c r="I9" s="30">
        <v>5</v>
      </c>
      <c r="J9" s="100">
        <v>4</v>
      </c>
      <c r="K9" s="95">
        <v>5</v>
      </c>
      <c r="L9" s="6">
        <v>3</v>
      </c>
      <c r="M9" s="30">
        <v>5</v>
      </c>
      <c r="N9" s="100">
        <v>3</v>
      </c>
      <c r="O9" s="95">
        <v>4</v>
      </c>
      <c r="P9" s="6">
        <v>3</v>
      </c>
      <c r="Q9" s="30">
        <v>3</v>
      </c>
      <c r="R9" s="100"/>
      <c r="S9" s="1"/>
      <c r="T9" s="1"/>
      <c r="U9" s="1"/>
      <c r="V9" s="1"/>
      <c r="W9" s="1"/>
      <c r="X9" s="1"/>
      <c r="Y9" s="1"/>
      <c r="Z9" s="30"/>
      <c r="AA9" s="109"/>
      <c r="AB9" s="2">
        <v>27.88</v>
      </c>
      <c r="AC9" s="16">
        <f t="shared" si="0"/>
        <v>176.12</v>
      </c>
    </row>
    <row r="10" spans="1:29" ht="15.75">
      <c r="A10" s="84">
        <f>Prezentace!A12</f>
        <v>69</v>
      </c>
      <c r="B10" s="71" t="str">
        <f>Prezentace!B12</f>
        <v>P</v>
      </c>
      <c r="C10" s="68" t="str">
        <f>Prezentace!C12</f>
        <v>Beránek</v>
      </c>
      <c r="D10" s="78" t="str">
        <f>Prezentace!D12</f>
        <v>Pavel</v>
      </c>
      <c r="E10" s="63">
        <v>160</v>
      </c>
      <c r="F10" s="6">
        <v>0</v>
      </c>
      <c r="G10" s="95">
        <v>5</v>
      </c>
      <c r="H10" s="6">
        <v>2</v>
      </c>
      <c r="I10" s="30">
        <v>4</v>
      </c>
      <c r="J10" s="100">
        <v>4</v>
      </c>
      <c r="K10" s="95">
        <v>4</v>
      </c>
      <c r="L10" s="6">
        <v>0</v>
      </c>
      <c r="M10" s="30">
        <v>4</v>
      </c>
      <c r="N10" s="100">
        <v>3</v>
      </c>
      <c r="O10" s="95">
        <v>2</v>
      </c>
      <c r="P10" s="6">
        <v>3</v>
      </c>
      <c r="Q10" s="30">
        <v>4</v>
      </c>
      <c r="R10" s="100"/>
      <c r="S10" s="1"/>
      <c r="T10" s="1"/>
      <c r="U10" s="1"/>
      <c r="V10" s="1"/>
      <c r="W10" s="1"/>
      <c r="X10" s="1"/>
      <c r="Y10" s="1"/>
      <c r="Z10" s="30"/>
      <c r="AA10" s="109"/>
      <c r="AB10" s="2">
        <v>54.75</v>
      </c>
      <c r="AC10" s="16">
        <f t="shared" si="0"/>
        <v>140.25</v>
      </c>
    </row>
    <row r="11" spans="1:29" ht="15.75">
      <c r="A11" s="84">
        <f>Prezentace!A13</f>
        <v>77</v>
      </c>
      <c r="B11" s="71" t="str">
        <f>Prezentace!B13</f>
        <v>P</v>
      </c>
      <c r="C11" s="68" t="str">
        <f>Prezentace!C13</f>
        <v>Bína</v>
      </c>
      <c r="D11" s="78" t="str">
        <f>Prezentace!D13</f>
        <v>Jiří</v>
      </c>
      <c r="E11" s="63">
        <v>160</v>
      </c>
      <c r="F11" s="6">
        <v>5</v>
      </c>
      <c r="G11" s="95">
        <v>5</v>
      </c>
      <c r="H11" s="6">
        <v>5</v>
      </c>
      <c r="I11" s="30">
        <v>4</v>
      </c>
      <c r="J11" s="100">
        <v>4</v>
      </c>
      <c r="K11" s="95">
        <v>4</v>
      </c>
      <c r="L11" s="6">
        <v>5</v>
      </c>
      <c r="M11" s="30">
        <v>5</v>
      </c>
      <c r="N11" s="100">
        <v>3</v>
      </c>
      <c r="O11" s="95">
        <v>4</v>
      </c>
      <c r="P11" s="6">
        <v>3</v>
      </c>
      <c r="Q11" s="30">
        <v>4</v>
      </c>
      <c r="R11" s="100"/>
      <c r="S11" s="1"/>
      <c r="T11" s="1"/>
      <c r="U11" s="1"/>
      <c r="V11" s="1"/>
      <c r="W11" s="1"/>
      <c r="X11" s="1"/>
      <c r="Y11" s="1"/>
      <c r="Z11" s="30"/>
      <c r="AA11" s="109"/>
      <c r="AB11" s="2">
        <v>41.38</v>
      </c>
      <c r="AC11" s="16">
        <f t="shared" si="0"/>
        <v>169.62</v>
      </c>
    </row>
    <row r="12" spans="1:29" ht="15.75">
      <c r="A12" s="84">
        <f>Prezentace!A14</f>
        <v>78</v>
      </c>
      <c r="B12" s="71" t="str">
        <f>Prezentace!B14</f>
        <v>R</v>
      </c>
      <c r="C12" s="68" t="str">
        <f>Prezentace!C14</f>
        <v>Bína</v>
      </c>
      <c r="D12" s="78" t="str">
        <f>Prezentace!D14</f>
        <v>Jiří</v>
      </c>
      <c r="E12" s="63">
        <v>160</v>
      </c>
      <c r="F12" s="6">
        <v>5</v>
      </c>
      <c r="G12" s="95">
        <v>5</v>
      </c>
      <c r="H12" s="6">
        <v>5</v>
      </c>
      <c r="I12" s="30">
        <v>5</v>
      </c>
      <c r="J12" s="100">
        <v>5</v>
      </c>
      <c r="K12" s="95">
        <v>4</v>
      </c>
      <c r="L12" s="6">
        <v>5</v>
      </c>
      <c r="M12" s="30">
        <v>3</v>
      </c>
      <c r="N12" s="100">
        <v>5</v>
      </c>
      <c r="O12" s="95">
        <v>4</v>
      </c>
      <c r="P12" s="6">
        <v>5</v>
      </c>
      <c r="Q12" s="30">
        <v>5</v>
      </c>
      <c r="R12" s="100"/>
      <c r="S12" s="1"/>
      <c r="T12" s="1"/>
      <c r="U12" s="1"/>
      <c r="V12" s="1"/>
      <c r="W12" s="1"/>
      <c r="X12" s="1"/>
      <c r="Y12" s="1"/>
      <c r="Z12" s="30"/>
      <c r="AA12" s="109"/>
      <c r="AB12" s="2">
        <v>70.79</v>
      </c>
      <c r="AC12" s="16">
        <f t="shared" si="0"/>
        <v>145.20999999999998</v>
      </c>
    </row>
    <row r="13" spans="1:29" ht="15.75">
      <c r="A13" s="84">
        <f>Prezentace!A15</f>
        <v>1</v>
      </c>
      <c r="B13" s="71" t="str">
        <f>Prezentace!B15</f>
        <v>P</v>
      </c>
      <c r="C13" s="68" t="str">
        <f>Prezentace!C15</f>
        <v>Bouda</v>
      </c>
      <c r="D13" s="78" t="str">
        <f>Prezentace!D15</f>
        <v>Lukáš</v>
      </c>
      <c r="E13" s="63">
        <v>160</v>
      </c>
      <c r="F13" s="6">
        <v>5</v>
      </c>
      <c r="G13" s="95">
        <v>4</v>
      </c>
      <c r="H13" s="6">
        <v>5</v>
      </c>
      <c r="I13" s="30">
        <v>4</v>
      </c>
      <c r="J13" s="100">
        <v>5</v>
      </c>
      <c r="K13" s="95">
        <v>5</v>
      </c>
      <c r="L13" s="6">
        <v>5</v>
      </c>
      <c r="M13" s="30">
        <v>3</v>
      </c>
      <c r="N13" s="100">
        <v>4</v>
      </c>
      <c r="O13" s="95">
        <v>4</v>
      </c>
      <c r="P13" s="6">
        <v>5</v>
      </c>
      <c r="Q13" s="30">
        <v>4</v>
      </c>
      <c r="R13" s="100"/>
      <c r="S13" s="1"/>
      <c r="T13" s="1"/>
      <c r="U13" s="1"/>
      <c r="V13" s="1"/>
      <c r="W13" s="1"/>
      <c r="X13" s="1"/>
      <c r="Y13" s="1"/>
      <c r="Z13" s="30"/>
      <c r="AA13" s="109"/>
      <c r="AB13" s="2">
        <v>26.3</v>
      </c>
      <c r="AC13" s="16">
        <f t="shared" si="0"/>
        <v>186.7</v>
      </c>
    </row>
    <row r="14" spans="1:29" ht="15.75">
      <c r="A14" s="84">
        <f>Prezentace!A16</f>
        <v>64</v>
      </c>
      <c r="B14" s="71" t="str">
        <f>Prezentace!B16</f>
        <v>P</v>
      </c>
      <c r="C14" s="68" t="str">
        <f>Prezentace!C16</f>
        <v>Brejžek Com.</v>
      </c>
      <c r="D14" s="78" t="str">
        <f>Prezentace!D16</f>
        <v>Vojtěch</v>
      </c>
      <c r="E14" s="63">
        <v>160</v>
      </c>
      <c r="F14" s="6">
        <v>5</v>
      </c>
      <c r="G14" s="95">
        <v>4</v>
      </c>
      <c r="H14" s="6">
        <v>5</v>
      </c>
      <c r="I14" s="30">
        <v>4</v>
      </c>
      <c r="J14" s="100">
        <v>4</v>
      </c>
      <c r="K14" s="95">
        <v>4</v>
      </c>
      <c r="L14" s="6">
        <v>4</v>
      </c>
      <c r="M14" s="30">
        <v>4</v>
      </c>
      <c r="N14" s="100">
        <v>5</v>
      </c>
      <c r="O14" s="95">
        <v>3</v>
      </c>
      <c r="P14" s="6">
        <v>5</v>
      </c>
      <c r="Q14" s="30">
        <v>5</v>
      </c>
      <c r="R14" s="100"/>
      <c r="S14" s="1"/>
      <c r="T14" s="1"/>
      <c r="U14" s="1"/>
      <c r="V14" s="1"/>
      <c r="W14" s="1"/>
      <c r="X14" s="1"/>
      <c r="Y14" s="1"/>
      <c r="Z14" s="30"/>
      <c r="AA14" s="109"/>
      <c r="AB14" s="2">
        <v>41.49</v>
      </c>
      <c r="AC14" s="16">
        <f t="shared" si="0"/>
        <v>170.51</v>
      </c>
    </row>
    <row r="15" spans="1:29" ht="15.75">
      <c r="A15" s="84">
        <f>Prezentace!A17</f>
        <v>63</v>
      </c>
      <c r="B15" s="71" t="str">
        <f>Prezentace!B17</f>
        <v>P</v>
      </c>
      <c r="C15" s="68" t="str">
        <f>Prezentace!C17</f>
        <v>Brejžek SP-01</v>
      </c>
      <c r="D15" s="78" t="str">
        <f>Prezentace!D17</f>
        <v>Vojtěch</v>
      </c>
      <c r="E15" s="63">
        <v>160</v>
      </c>
      <c r="F15" s="7">
        <v>4</v>
      </c>
      <c r="G15" s="96">
        <v>4</v>
      </c>
      <c r="H15" s="7">
        <v>4</v>
      </c>
      <c r="I15" s="31">
        <v>4</v>
      </c>
      <c r="J15" s="101">
        <v>4</v>
      </c>
      <c r="K15" s="96">
        <v>4</v>
      </c>
      <c r="L15" s="7">
        <v>4</v>
      </c>
      <c r="M15" s="31">
        <v>4</v>
      </c>
      <c r="N15" s="101">
        <v>3</v>
      </c>
      <c r="O15" s="96">
        <v>4</v>
      </c>
      <c r="P15" s="7">
        <v>4</v>
      </c>
      <c r="Q15" s="31">
        <v>3</v>
      </c>
      <c r="R15" s="101"/>
      <c r="S15" s="3"/>
      <c r="T15" s="3"/>
      <c r="U15" s="3"/>
      <c r="V15" s="3"/>
      <c r="W15" s="3"/>
      <c r="X15" s="3"/>
      <c r="Y15" s="3"/>
      <c r="Z15" s="31"/>
      <c r="AA15" s="110"/>
      <c r="AB15" s="2">
        <v>44.22</v>
      </c>
      <c r="AC15" s="16">
        <f t="shared" si="0"/>
        <v>161.78</v>
      </c>
    </row>
    <row r="16" spans="1:29" ht="15.75">
      <c r="A16" s="84">
        <f>Prezentace!A18</f>
        <v>8</v>
      </c>
      <c r="B16" s="71" t="str">
        <f>Prezentace!B18</f>
        <v>P</v>
      </c>
      <c r="C16" s="68" t="str">
        <f>Prezentace!C18</f>
        <v>Cimbálník</v>
      </c>
      <c r="D16" s="78" t="str">
        <f>Prezentace!D18</f>
        <v>Petr</v>
      </c>
      <c r="E16" s="63">
        <v>160</v>
      </c>
      <c r="F16" s="6">
        <v>5</v>
      </c>
      <c r="G16" s="95">
        <v>3</v>
      </c>
      <c r="H16" s="6">
        <v>4</v>
      </c>
      <c r="I16" s="30">
        <v>5</v>
      </c>
      <c r="J16" s="100">
        <v>5</v>
      </c>
      <c r="K16" s="95">
        <v>3</v>
      </c>
      <c r="L16" s="6">
        <v>4</v>
      </c>
      <c r="M16" s="30">
        <v>3</v>
      </c>
      <c r="N16" s="100">
        <v>4</v>
      </c>
      <c r="O16" s="95">
        <v>4</v>
      </c>
      <c r="P16" s="6">
        <v>4</v>
      </c>
      <c r="Q16" s="30">
        <v>4</v>
      </c>
      <c r="R16" s="100"/>
      <c r="S16" s="1"/>
      <c r="T16" s="1"/>
      <c r="U16" s="1"/>
      <c r="V16" s="1"/>
      <c r="W16" s="1"/>
      <c r="X16" s="1"/>
      <c r="Y16" s="1"/>
      <c r="Z16" s="30"/>
      <c r="AA16" s="109"/>
      <c r="AB16" s="2">
        <v>34.77</v>
      </c>
      <c r="AC16" s="16">
        <f t="shared" si="0"/>
        <v>173.23</v>
      </c>
    </row>
    <row r="17" spans="1:29" ht="15.75">
      <c r="A17" s="84">
        <f>Prezentace!A19</f>
        <v>22</v>
      </c>
      <c r="B17" s="71" t="str">
        <f>Prezentace!B19</f>
        <v>P</v>
      </c>
      <c r="C17" s="68" t="str">
        <f>Prezentace!C19</f>
        <v>Čekal</v>
      </c>
      <c r="D17" s="78" t="str">
        <f>Prezentace!D19</f>
        <v>Josef</v>
      </c>
      <c r="E17" s="63">
        <v>160</v>
      </c>
      <c r="F17" s="6">
        <v>5</v>
      </c>
      <c r="G17" s="95">
        <v>5</v>
      </c>
      <c r="H17" s="6">
        <v>5</v>
      </c>
      <c r="I17" s="30">
        <v>5</v>
      </c>
      <c r="J17" s="100">
        <v>5</v>
      </c>
      <c r="K17" s="95">
        <v>5</v>
      </c>
      <c r="L17" s="6">
        <v>5</v>
      </c>
      <c r="M17" s="30">
        <v>4</v>
      </c>
      <c r="N17" s="100">
        <v>4</v>
      </c>
      <c r="O17" s="95">
        <v>4</v>
      </c>
      <c r="P17" s="6">
        <v>3</v>
      </c>
      <c r="Q17" s="30">
        <v>4</v>
      </c>
      <c r="R17" s="100"/>
      <c r="S17" s="1"/>
      <c r="T17" s="1"/>
      <c r="U17" s="1"/>
      <c r="V17" s="1"/>
      <c r="W17" s="1"/>
      <c r="X17" s="1"/>
      <c r="Y17" s="1"/>
      <c r="Z17" s="30"/>
      <c r="AA17" s="109"/>
      <c r="AB17" s="2">
        <v>55.03</v>
      </c>
      <c r="AC17" s="16">
        <f t="shared" si="0"/>
        <v>158.97</v>
      </c>
    </row>
    <row r="18" spans="1:29" ht="15.75">
      <c r="A18" s="84">
        <f>Prezentace!A20</f>
        <v>53</v>
      </c>
      <c r="B18" s="71" t="str">
        <f>Prezentace!B20</f>
        <v>P</v>
      </c>
      <c r="C18" s="68" t="str">
        <f>Prezentace!C20</f>
        <v>Červenka</v>
      </c>
      <c r="D18" s="78" t="str">
        <f>Prezentace!D20</f>
        <v>Pavel</v>
      </c>
      <c r="E18" s="63">
        <v>160</v>
      </c>
      <c r="F18" s="6">
        <v>4</v>
      </c>
      <c r="G18" s="95">
        <v>5</v>
      </c>
      <c r="H18" s="6">
        <v>3</v>
      </c>
      <c r="I18" s="30">
        <v>4</v>
      </c>
      <c r="J18" s="100">
        <v>5</v>
      </c>
      <c r="K18" s="95">
        <v>5</v>
      </c>
      <c r="L18" s="6">
        <v>3</v>
      </c>
      <c r="M18" s="30">
        <v>4</v>
      </c>
      <c r="N18" s="100">
        <v>3</v>
      </c>
      <c r="O18" s="95">
        <v>3</v>
      </c>
      <c r="P18" s="6">
        <v>4</v>
      </c>
      <c r="Q18" s="30">
        <v>4</v>
      </c>
      <c r="R18" s="100"/>
      <c r="S18" s="1"/>
      <c r="T18" s="1"/>
      <c r="U18" s="1"/>
      <c r="V18" s="1"/>
      <c r="W18" s="1"/>
      <c r="X18" s="1"/>
      <c r="Y18" s="1"/>
      <c r="Z18" s="30"/>
      <c r="AA18" s="109"/>
      <c r="AB18" s="2">
        <v>38.94</v>
      </c>
      <c r="AC18" s="16">
        <f t="shared" si="0"/>
        <v>168.06</v>
      </c>
    </row>
    <row r="19" spans="1:29" ht="15.75">
      <c r="A19" s="84">
        <f>Prezentace!A21</f>
        <v>54</v>
      </c>
      <c r="B19" s="71" t="str">
        <f>Prezentace!B21</f>
        <v>R</v>
      </c>
      <c r="C19" s="68" t="str">
        <f>Prezentace!C21</f>
        <v>Červenka</v>
      </c>
      <c r="D19" s="78" t="str">
        <f>Prezentace!D21</f>
        <v>Pavel</v>
      </c>
      <c r="E19" s="63">
        <v>160</v>
      </c>
      <c r="F19" s="7">
        <v>4</v>
      </c>
      <c r="G19" s="96">
        <v>5</v>
      </c>
      <c r="H19" s="7">
        <v>4</v>
      </c>
      <c r="I19" s="31">
        <v>4</v>
      </c>
      <c r="J19" s="101">
        <v>5</v>
      </c>
      <c r="K19" s="96">
        <v>4</v>
      </c>
      <c r="L19" s="7">
        <v>4</v>
      </c>
      <c r="M19" s="31">
        <v>5</v>
      </c>
      <c r="N19" s="101">
        <v>4</v>
      </c>
      <c r="O19" s="96">
        <v>4</v>
      </c>
      <c r="P19" s="7">
        <v>3</v>
      </c>
      <c r="Q19" s="31">
        <v>4</v>
      </c>
      <c r="R19" s="101"/>
      <c r="S19" s="3"/>
      <c r="T19" s="3"/>
      <c r="U19" s="3"/>
      <c r="V19" s="3"/>
      <c r="W19" s="3"/>
      <c r="X19" s="3"/>
      <c r="Y19" s="3"/>
      <c r="Z19" s="31"/>
      <c r="AA19" s="110"/>
      <c r="AB19" s="2">
        <v>54.65</v>
      </c>
      <c r="AC19" s="16">
        <f t="shared" si="0"/>
        <v>155.35</v>
      </c>
    </row>
    <row r="20" spans="1:29" ht="15.75">
      <c r="A20" s="84">
        <f>Prezentace!A22</f>
        <v>57</v>
      </c>
      <c r="B20" s="71" t="str">
        <f>Prezentace!B22</f>
        <v>P</v>
      </c>
      <c r="C20" s="68" t="str">
        <f>Prezentace!C22</f>
        <v>Čihák</v>
      </c>
      <c r="D20" s="78" t="str">
        <f>Prezentace!D22</f>
        <v>Josef</v>
      </c>
      <c r="E20" s="63">
        <v>160</v>
      </c>
      <c r="F20" s="6">
        <v>5</v>
      </c>
      <c r="G20" s="95">
        <v>5</v>
      </c>
      <c r="H20" s="6">
        <v>5</v>
      </c>
      <c r="I20" s="30">
        <v>5</v>
      </c>
      <c r="J20" s="100">
        <v>5</v>
      </c>
      <c r="K20" s="95">
        <v>5</v>
      </c>
      <c r="L20" s="6">
        <v>4</v>
      </c>
      <c r="M20" s="30">
        <v>5</v>
      </c>
      <c r="N20" s="100">
        <v>5</v>
      </c>
      <c r="O20" s="95">
        <v>4</v>
      </c>
      <c r="P20" s="6">
        <v>4</v>
      </c>
      <c r="Q20" s="30">
        <v>4</v>
      </c>
      <c r="R20" s="100"/>
      <c r="S20" s="1"/>
      <c r="T20" s="1"/>
      <c r="U20" s="1"/>
      <c r="V20" s="1"/>
      <c r="W20" s="1"/>
      <c r="X20" s="1"/>
      <c r="Y20" s="1"/>
      <c r="Z20" s="30"/>
      <c r="AA20" s="109"/>
      <c r="AB20" s="2">
        <v>39.98</v>
      </c>
      <c r="AC20" s="16">
        <f t="shared" si="0"/>
        <v>176.02</v>
      </c>
    </row>
    <row r="21" spans="1:29" ht="15.75">
      <c r="A21" s="84">
        <f>Prezentace!A23</f>
        <v>58</v>
      </c>
      <c r="B21" s="71" t="str">
        <f>Prezentace!B23</f>
        <v>R</v>
      </c>
      <c r="C21" s="68" t="str">
        <f>Prezentace!C23</f>
        <v>Čihák</v>
      </c>
      <c r="D21" s="78" t="str">
        <f>Prezentace!D23</f>
        <v>Josef</v>
      </c>
      <c r="E21" s="63">
        <v>160</v>
      </c>
      <c r="F21" s="6">
        <v>4</v>
      </c>
      <c r="G21" s="95">
        <v>4</v>
      </c>
      <c r="H21" s="6">
        <v>5</v>
      </c>
      <c r="I21" s="30">
        <v>4</v>
      </c>
      <c r="J21" s="100">
        <v>5</v>
      </c>
      <c r="K21" s="95">
        <v>4</v>
      </c>
      <c r="L21" s="6">
        <v>4</v>
      </c>
      <c r="M21" s="30">
        <v>4</v>
      </c>
      <c r="N21" s="100">
        <v>5</v>
      </c>
      <c r="O21" s="95">
        <v>4</v>
      </c>
      <c r="P21" s="6">
        <v>4</v>
      </c>
      <c r="Q21" s="30">
        <v>4</v>
      </c>
      <c r="R21" s="100"/>
      <c r="S21" s="1"/>
      <c r="T21" s="1"/>
      <c r="U21" s="1"/>
      <c r="V21" s="1"/>
      <c r="W21" s="1"/>
      <c r="X21" s="1"/>
      <c r="Y21" s="1"/>
      <c r="Z21" s="30"/>
      <c r="AA21" s="109"/>
      <c r="AB21" s="2">
        <v>86.77</v>
      </c>
      <c r="AC21" s="16">
        <f t="shared" si="0"/>
        <v>124.23</v>
      </c>
    </row>
    <row r="22" spans="1:29" ht="15.75">
      <c r="A22" s="84">
        <f>Prezentace!A24</f>
        <v>30</v>
      </c>
      <c r="B22" s="71" t="str">
        <f>Prezentace!B24</f>
        <v>P</v>
      </c>
      <c r="C22" s="68" t="str">
        <f>Prezentace!C24</f>
        <v>Doležel</v>
      </c>
      <c r="D22" s="78" t="str">
        <f>Prezentace!D24</f>
        <v>Josef</v>
      </c>
      <c r="E22" s="63">
        <v>160</v>
      </c>
      <c r="F22" s="6">
        <v>4</v>
      </c>
      <c r="G22" s="95">
        <v>5</v>
      </c>
      <c r="H22" s="6">
        <v>5</v>
      </c>
      <c r="I22" s="30">
        <v>5</v>
      </c>
      <c r="J22" s="100">
        <v>5</v>
      </c>
      <c r="K22" s="95">
        <v>5</v>
      </c>
      <c r="L22" s="6">
        <v>4</v>
      </c>
      <c r="M22" s="30">
        <v>3</v>
      </c>
      <c r="N22" s="100">
        <v>3</v>
      </c>
      <c r="O22" s="95">
        <v>3</v>
      </c>
      <c r="P22" s="6">
        <v>3</v>
      </c>
      <c r="Q22" s="30">
        <v>4</v>
      </c>
      <c r="R22" s="100"/>
      <c r="S22" s="1"/>
      <c r="T22" s="1"/>
      <c r="U22" s="1"/>
      <c r="V22" s="1"/>
      <c r="W22" s="1"/>
      <c r="X22" s="1"/>
      <c r="Y22" s="1"/>
      <c r="Z22" s="30"/>
      <c r="AA22" s="109"/>
      <c r="AB22" s="2">
        <v>35.05</v>
      </c>
      <c r="AC22" s="16">
        <f t="shared" si="0"/>
        <v>173.95</v>
      </c>
    </row>
    <row r="23" spans="1:29" ht="15.75">
      <c r="A23" s="84">
        <f>Prezentace!A25</f>
        <v>31</v>
      </c>
      <c r="B23" s="71" t="str">
        <f>Prezentace!B25</f>
        <v>R</v>
      </c>
      <c r="C23" s="68" t="str">
        <f>Prezentace!C25</f>
        <v>Doležel</v>
      </c>
      <c r="D23" s="78" t="str">
        <f>Prezentace!D25</f>
        <v>Josef</v>
      </c>
      <c r="E23" s="63">
        <v>160</v>
      </c>
      <c r="F23" s="6">
        <v>5</v>
      </c>
      <c r="G23" s="95">
        <v>4</v>
      </c>
      <c r="H23" s="6">
        <v>4</v>
      </c>
      <c r="I23" s="30">
        <v>3</v>
      </c>
      <c r="J23" s="100">
        <v>4</v>
      </c>
      <c r="K23" s="95">
        <v>4</v>
      </c>
      <c r="L23" s="6">
        <v>5</v>
      </c>
      <c r="M23" s="30">
        <v>4</v>
      </c>
      <c r="N23" s="100">
        <v>5</v>
      </c>
      <c r="O23" s="95">
        <v>5</v>
      </c>
      <c r="P23" s="6">
        <v>4</v>
      </c>
      <c r="Q23" s="30">
        <v>3</v>
      </c>
      <c r="R23" s="100"/>
      <c r="S23" s="1"/>
      <c r="T23" s="1"/>
      <c r="U23" s="1"/>
      <c r="V23" s="1"/>
      <c r="W23" s="1"/>
      <c r="X23" s="1"/>
      <c r="Y23" s="1"/>
      <c r="Z23" s="30"/>
      <c r="AA23" s="109"/>
      <c r="AB23" s="2">
        <v>46.68</v>
      </c>
      <c r="AC23" s="16">
        <f t="shared" si="0"/>
        <v>163.32</v>
      </c>
    </row>
    <row r="24" spans="1:29" ht="15.75">
      <c r="A24" s="84">
        <f>Prezentace!A26</f>
        <v>29</v>
      </c>
      <c r="B24" s="71" t="str">
        <f>Prezentace!B26</f>
        <v>P</v>
      </c>
      <c r="C24" s="68" t="str">
        <f>Prezentace!C26</f>
        <v>Drs</v>
      </c>
      <c r="D24" s="78" t="str">
        <f>Prezentace!D26</f>
        <v>Michal</v>
      </c>
      <c r="E24" s="63">
        <v>160</v>
      </c>
      <c r="F24" s="6">
        <v>4</v>
      </c>
      <c r="G24" s="95">
        <v>3</v>
      </c>
      <c r="H24" s="6">
        <v>4</v>
      </c>
      <c r="I24" s="30">
        <v>4</v>
      </c>
      <c r="J24" s="100">
        <v>4</v>
      </c>
      <c r="K24" s="95">
        <v>4</v>
      </c>
      <c r="L24" s="6">
        <v>0</v>
      </c>
      <c r="M24" s="30">
        <v>3</v>
      </c>
      <c r="N24" s="100">
        <v>4</v>
      </c>
      <c r="O24" s="95">
        <v>4</v>
      </c>
      <c r="P24" s="6">
        <v>4</v>
      </c>
      <c r="Q24" s="30">
        <v>4</v>
      </c>
      <c r="R24" s="100"/>
      <c r="S24" s="1"/>
      <c r="T24" s="1"/>
      <c r="U24" s="1"/>
      <c r="V24" s="1"/>
      <c r="W24" s="1"/>
      <c r="X24" s="1"/>
      <c r="Y24" s="1"/>
      <c r="Z24" s="30"/>
      <c r="AA24" s="109"/>
      <c r="AB24" s="2">
        <v>50.44</v>
      </c>
      <c r="AC24" s="16">
        <f t="shared" si="0"/>
        <v>151.56</v>
      </c>
    </row>
    <row r="25" spans="1:29" ht="15.75">
      <c r="A25" s="84">
        <f>Prezentace!A27</f>
        <v>6</v>
      </c>
      <c r="B25" s="71" t="str">
        <f>Prezentace!B27</f>
        <v>P</v>
      </c>
      <c r="C25" s="68" t="str">
        <f>Prezentace!C27</f>
        <v>Fiala</v>
      </c>
      <c r="D25" s="78" t="str">
        <f>Prezentace!D27</f>
        <v>Miroslav</v>
      </c>
      <c r="E25" s="63">
        <v>160</v>
      </c>
      <c r="F25" s="6">
        <v>5</v>
      </c>
      <c r="G25" s="95">
        <v>5</v>
      </c>
      <c r="H25" s="6">
        <v>5</v>
      </c>
      <c r="I25" s="30">
        <v>5</v>
      </c>
      <c r="J25" s="100">
        <v>5</v>
      </c>
      <c r="K25" s="95">
        <v>5</v>
      </c>
      <c r="L25" s="6">
        <v>3</v>
      </c>
      <c r="M25" s="30">
        <v>5</v>
      </c>
      <c r="N25" s="100">
        <v>5</v>
      </c>
      <c r="O25" s="95">
        <v>4</v>
      </c>
      <c r="P25" s="6">
        <v>4</v>
      </c>
      <c r="Q25" s="30">
        <v>3</v>
      </c>
      <c r="R25" s="100"/>
      <c r="S25" s="1"/>
      <c r="T25" s="1"/>
      <c r="U25" s="1"/>
      <c r="V25" s="1"/>
      <c r="W25" s="1"/>
      <c r="X25" s="1"/>
      <c r="Y25" s="1"/>
      <c r="Z25" s="30"/>
      <c r="AA25" s="109"/>
      <c r="AB25" s="2">
        <v>35.67</v>
      </c>
      <c r="AC25" s="16">
        <f t="shared" si="0"/>
        <v>178.32999999999998</v>
      </c>
    </row>
    <row r="26" spans="1:29" ht="15.75">
      <c r="A26" s="84">
        <f>Prezentace!A28</f>
        <v>11</v>
      </c>
      <c r="B26" s="71" t="str">
        <f>Prezentace!B28</f>
        <v>P</v>
      </c>
      <c r="C26" s="68" t="str">
        <f>Prezentace!C28</f>
        <v>Hanák</v>
      </c>
      <c r="D26" s="78" t="str">
        <f>Prezentace!D28</f>
        <v>Zbyněk</v>
      </c>
      <c r="E26" s="63">
        <v>160</v>
      </c>
      <c r="F26" s="6">
        <v>4</v>
      </c>
      <c r="G26" s="95">
        <v>5</v>
      </c>
      <c r="H26" s="6">
        <v>5</v>
      </c>
      <c r="I26" s="30">
        <v>4</v>
      </c>
      <c r="J26" s="100">
        <v>5</v>
      </c>
      <c r="K26" s="95">
        <v>5</v>
      </c>
      <c r="L26" s="6">
        <v>4</v>
      </c>
      <c r="M26" s="30">
        <v>5</v>
      </c>
      <c r="N26" s="100">
        <v>4</v>
      </c>
      <c r="O26" s="95">
        <v>0</v>
      </c>
      <c r="P26" s="6">
        <v>4</v>
      </c>
      <c r="Q26" s="30">
        <v>3</v>
      </c>
      <c r="R26" s="100"/>
      <c r="S26" s="1"/>
      <c r="T26" s="1"/>
      <c r="U26" s="1"/>
      <c r="V26" s="1"/>
      <c r="W26" s="1"/>
      <c r="X26" s="1"/>
      <c r="Y26" s="1"/>
      <c r="Z26" s="30"/>
      <c r="AA26" s="109"/>
      <c r="AB26" s="2">
        <v>46.27</v>
      </c>
      <c r="AC26" s="16">
        <f t="shared" si="0"/>
        <v>161.73</v>
      </c>
    </row>
    <row r="27" spans="1:29" ht="15.75">
      <c r="A27" s="84">
        <f>Prezentace!A29</f>
        <v>14</v>
      </c>
      <c r="B27" s="71" t="str">
        <f>Prezentace!B29</f>
        <v>P</v>
      </c>
      <c r="C27" s="68" t="str">
        <f>Prezentace!C29</f>
        <v>Hátle</v>
      </c>
      <c r="D27" s="78" t="str">
        <f>Prezentace!D29</f>
        <v>Jan</v>
      </c>
      <c r="E27" s="63">
        <v>160</v>
      </c>
      <c r="F27" s="6">
        <v>4</v>
      </c>
      <c r="G27" s="95">
        <v>5</v>
      </c>
      <c r="H27" s="6">
        <v>5</v>
      </c>
      <c r="I27" s="30">
        <v>4</v>
      </c>
      <c r="J27" s="100">
        <v>4</v>
      </c>
      <c r="K27" s="95">
        <v>4</v>
      </c>
      <c r="L27" s="6">
        <v>4</v>
      </c>
      <c r="M27" s="30">
        <v>5</v>
      </c>
      <c r="N27" s="100">
        <v>4</v>
      </c>
      <c r="O27" s="95">
        <v>4</v>
      </c>
      <c r="P27" s="6">
        <v>4</v>
      </c>
      <c r="Q27" s="30">
        <v>4</v>
      </c>
      <c r="R27" s="100"/>
      <c r="S27" s="1"/>
      <c r="T27" s="1"/>
      <c r="U27" s="1"/>
      <c r="V27" s="1"/>
      <c r="W27" s="1"/>
      <c r="X27" s="1"/>
      <c r="Y27" s="1"/>
      <c r="Z27" s="30"/>
      <c r="AA27" s="109"/>
      <c r="AB27" s="2">
        <v>63.4</v>
      </c>
      <c r="AC27" s="16">
        <f t="shared" si="0"/>
        <v>147.6</v>
      </c>
    </row>
    <row r="28" spans="1:29" ht="15.75">
      <c r="A28" s="84">
        <f>Prezentace!A30</f>
        <v>75</v>
      </c>
      <c r="B28" s="71" t="str">
        <f>Prezentace!B30</f>
        <v>P</v>
      </c>
      <c r="C28" s="68" t="str">
        <f>Prezentace!C30</f>
        <v>Herceg</v>
      </c>
      <c r="D28" s="78" t="str">
        <f>Prezentace!D30</f>
        <v>Bohumil</v>
      </c>
      <c r="E28" s="63">
        <v>160</v>
      </c>
      <c r="F28" s="6">
        <v>4</v>
      </c>
      <c r="G28" s="95">
        <v>5</v>
      </c>
      <c r="H28" s="6">
        <v>4</v>
      </c>
      <c r="I28" s="30">
        <v>2</v>
      </c>
      <c r="J28" s="100">
        <v>5</v>
      </c>
      <c r="K28" s="95">
        <v>5</v>
      </c>
      <c r="L28" s="6">
        <v>0</v>
      </c>
      <c r="M28" s="30">
        <v>3</v>
      </c>
      <c r="N28" s="100">
        <v>4</v>
      </c>
      <c r="O28" s="95">
        <v>0</v>
      </c>
      <c r="P28" s="6">
        <v>0</v>
      </c>
      <c r="Q28" s="30">
        <v>4</v>
      </c>
      <c r="R28" s="100"/>
      <c r="S28" s="1"/>
      <c r="T28" s="1"/>
      <c r="U28" s="1"/>
      <c r="V28" s="1"/>
      <c r="W28" s="1"/>
      <c r="X28" s="1"/>
      <c r="Y28" s="1"/>
      <c r="Z28" s="30"/>
      <c r="AA28" s="109"/>
      <c r="AB28" s="2">
        <v>46.37</v>
      </c>
      <c r="AC28" s="16">
        <f t="shared" si="0"/>
        <v>149.63</v>
      </c>
    </row>
    <row r="29" spans="1:29" ht="15.75">
      <c r="A29" s="84">
        <f>Prezentace!A31</f>
        <v>3</v>
      </c>
      <c r="B29" s="71" t="str">
        <f>Prezentace!B31</f>
        <v>P</v>
      </c>
      <c r="C29" s="68" t="str">
        <f>Prezentace!C31</f>
        <v>Hofman</v>
      </c>
      <c r="D29" s="78" t="str">
        <f>Prezentace!D31</f>
        <v>Otta</v>
      </c>
      <c r="E29" s="63">
        <v>160</v>
      </c>
      <c r="F29" s="6">
        <v>5</v>
      </c>
      <c r="G29" s="95">
        <v>4</v>
      </c>
      <c r="H29" s="6">
        <v>5</v>
      </c>
      <c r="I29" s="30">
        <v>4</v>
      </c>
      <c r="J29" s="100">
        <v>3</v>
      </c>
      <c r="K29" s="95">
        <v>4</v>
      </c>
      <c r="L29" s="6">
        <v>5</v>
      </c>
      <c r="M29" s="30">
        <v>5</v>
      </c>
      <c r="N29" s="100">
        <v>5</v>
      </c>
      <c r="O29" s="95">
        <v>4</v>
      </c>
      <c r="P29" s="6">
        <v>5</v>
      </c>
      <c r="Q29" s="30">
        <v>4</v>
      </c>
      <c r="R29" s="100"/>
      <c r="S29" s="1"/>
      <c r="T29" s="1"/>
      <c r="U29" s="1"/>
      <c r="V29" s="1"/>
      <c r="W29" s="1"/>
      <c r="X29" s="1"/>
      <c r="Y29" s="1"/>
      <c r="Z29" s="30"/>
      <c r="AA29" s="109"/>
      <c r="AB29" s="2">
        <v>42.58</v>
      </c>
      <c r="AC29" s="16">
        <f t="shared" si="0"/>
        <v>170.42000000000002</v>
      </c>
    </row>
    <row r="30" spans="1:29" ht="15.75">
      <c r="A30" s="84">
        <f>Prezentace!A32</f>
        <v>67</v>
      </c>
      <c r="B30" s="71" t="str">
        <f>Prezentace!B32</f>
        <v>P</v>
      </c>
      <c r="C30" s="68" t="str">
        <f>Prezentace!C32</f>
        <v>Jelínek</v>
      </c>
      <c r="D30" s="78" t="str">
        <f>Prezentace!D32</f>
        <v>Antonín</v>
      </c>
      <c r="E30" s="63">
        <v>160</v>
      </c>
      <c r="F30" s="6">
        <v>5</v>
      </c>
      <c r="G30" s="95">
        <v>5</v>
      </c>
      <c r="H30" s="6">
        <v>5</v>
      </c>
      <c r="I30" s="30">
        <v>5</v>
      </c>
      <c r="J30" s="100">
        <v>5</v>
      </c>
      <c r="K30" s="95">
        <v>4</v>
      </c>
      <c r="L30" s="6">
        <v>5</v>
      </c>
      <c r="M30" s="30">
        <v>4</v>
      </c>
      <c r="N30" s="100">
        <v>3</v>
      </c>
      <c r="O30" s="95">
        <v>3</v>
      </c>
      <c r="P30" s="6">
        <v>4</v>
      </c>
      <c r="Q30" s="30">
        <v>4</v>
      </c>
      <c r="R30" s="100"/>
      <c r="S30" s="1"/>
      <c r="T30" s="1"/>
      <c r="U30" s="1"/>
      <c r="V30" s="1"/>
      <c r="W30" s="1"/>
      <c r="X30" s="1"/>
      <c r="Y30" s="1"/>
      <c r="Z30" s="30"/>
      <c r="AA30" s="109"/>
      <c r="AB30" s="2">
        <v>42.03</v>
      </c>
      <c r="AC30" s="16">
        <f t="shared" si="0"/>
        <v>169.97</v>
      </c>
    </row>
    <row r="31" spans="1:29" ht="15.75">
      <c r="A31" s="84">
        <f>Prezentace!A33</f>
        <v>68</v>
      </c>
      <c r="B31" s="71" t="str">
        <f>Prezentace!B33</f>
        <v>R</v>
      </c>
      <c r="C31" s="68" t="str">
        <f>Prezentace!C33</f>
        <v>Jelínek</v>
      </c>
      <c r="D31" s="78" t="str">
        <f>Prezentace!D33</f>
        <v>Antonín</v>
      </c>
      <c r="E31" s="63">
        <v>160</v>
      </c>
      <c r="F31" s="6">
        <v>5</v>
      </c>
      <c r="G31" s="95">
        <v>5</v>
      </c>
      <c r="H31" s="6">
        <v>5</v>
      </c>
      <c r="I31" s="30">
        <v>5</v>
      </c>
      <c r="J31" s="100">
        <v>4</v>
      </c>
      <c r="K31" s="95">
        <v>5</v>
      </c>
      <c r="L31" s="6">
        <v>4</v>
      </c>
      <c r="M31" s="30">
        <v>4</v>
      </c>
      <c r="N31" s="100">
        <v>4</v>
      </c>
      <c r="O31" s="95">
        <v>5</v>
      </c>
      <c r="P31" s="6">
        <v>0</v>
      </c>
      <c r="Q31" s="30">
        <v>5</v>
      </c>
      <c r="R31" s="100"/>
      <c r="S31" s="1"/>
      <c r="T31" s="1"/>
      <c r="U31" s="1"/>
      <c r="V31" s="1"/>
      <c r="W31" s="1"/>
      <c r="X31" s="1"/>
      <c r="Y31" s="1"/>
      <c r="Z31" s="30"/>
      <c r="AA31" s="109"/>
      <c r="AB31" s="2">
        <v>49.01</v>
      </c>
      <c r="AC31" s="16">
        <f t="shared" si="0"/>
        <v>161.99</v>
      </c>
    </row>
    <row r="32" spans="1:29" ht="15.75">
      <c r="A32" s="84">
        <f>Prezentace!A34</f>
        <v>7</v>
      </c>
      <c r="B32" s="71" t="str">
        <f>Prezentace!B34</f>
        <v>P</v>
      </c>
      <c r="C32" s="68" t="str">
        <f>Prezentace!C34</f>
        <v>Jílek</v>
      </c>
      <c r="D32" s="78" t="str">
        <f>Prezentace!D34</f>
        <v>Milan</v>
      </c>
      <c r="E32" s="63">
        <v>160</v>
      </c>
      <c r="F32" s="6">
        <v>4</v>
      </c>
      <c r="G32" s="95">
        <v>5</v>
      </c>
      <c r="H32" s="6">
        <v>4</v>
      </c>
      <c r="I32" s="30">
        <v>5</v>
      </c>
      <c r="J32" s="100">
        <v>3</v>
      </c>
      <c r="K32" s="95">
        <v>5</v>
      </c>
      <c r="L32" s="6">
        <v>4</v>
      </c>
      <c r="M32" s="30">
        <v>5</v>
      </c>
      <c r="N32" s="100">
        <v>5</v>
      </c>
      <c r="O32" s="95">
        <v>5</v>
      </c>
      <c r="P32" s="6">
        <v>3</v>
      </c>
      <c r="Q32" s="30">
        <v>4</v>
      </c>
      <c r="R32" s="100"/>
      <c r="S32" s="1"/>
      <c r="T32" s="1"/>
      <c r="U32" s="1"/>
      <c r="V32" s="1"/>
      <c r="W32" s="1"/>
      <c r="X32" s="1"/>
      <c r="Y32" s="1"/>
      <c r="Z32" s="30"/>
      <c r="AA32" s="109"/>
      <c r="AB32" s="2">
        <v>130.42</v>
      </c>
      <c r="AC32" s="16">
        <f t="shared" si="0"/>
        <v>81.58000000000001</v>
      </c>
    </row>
    <row r="33" spans="1:29" ht="15.75">
      <c r="A33" s="84">
        <f>Prezentace!A35</f>
        <v>32</v>
      </c>
      <c r="B33" s="71" t="str">
        <f>Prezentace!B35</f>
        <v>P</v>
      </c>
      <c r="C33" s="68" t="str">
        <f>Prezentace!C35</f>
        <v>Jíru</v>
      </c>
      <c r="D33" s="78" t="str">
        <f>Prezentace!D35</f>
        <v>Václav</v>
      </c>
      <c r="E33" s="63">
        <v>160</v>
      </c>
      <c r="F33" s="6">
        <v>5</v>
      </c>
      <c r="G33" s="95">
        <v>5</v>
      </c>
      <c r="H33" s="6">
        <v>4</v>
      </c>
      <c r="I33" s="30">
        <v>4</v>
      </c>
      <c r="J33" s="100">
        <v>4</v>
      </c>
      <c r="K33" s="95">
        <v>5</v>
      </c>
      <c r="L33" s="6">
        <v>4</v>
      </c>
      <c r="M33" s="30">
        <v>5</v>
      </c>
      <c r="N33" s="100">
        <v>3</v>
      </c>
      <c r="O33" s="95">
        <v>4</v>
      </c>
      <c r="P33" s="6">
        <v>4</v>
      </c>
      <c r="Q33" s="30">
        <v>3</v>
      </c>
      <c r="R33" s="100"/>
      <c r="S33" s="1"/>
      <c r="T33" s="1"/>
      <c r="U33" s="1"/>
      <c r="V33" s="1"/>
      <c r="W33" s="1"/>
      <c r="X33" s="1"/>
      <c r="Y33" s="1"/>
      <c r="Z33" s="30"/>
      <c r="AA33" s="109"/>
      <c r="AB33" s="2">
        <v>33.54</v>
      </c>
      <c r="AC33" s="16">
        <f t="shared" si="0"/>
        <v>176.46</v>
      </c>
    </row>
    <row r="34" spans="1:29" ht="15.75">
      <c r="A34" s="84">
        <f>Prezentace!A36</f>
        <v>37</v>
      </c>
      <c r="B34" s="71" t="str">
        <f>Prezentace!B36</f>
        <v>P</v>
      </c>
      <c r="C34" s="68" t="str">
        <f>Prezentace!C36</f>
        <v>Kališ</v>
      </c>
      <c r="D34" s="78" t="str">
        <f>Prezentace!D36</f>
        <v>Petr</v>
      </c>
      <c r="E34" s="63">
        <v>160</v>
      </c>
      <c r="F34" s="6">
        <v>3</v>
      </c>
      <c r="G34" s="95">
        <v>5</v>
      </c>
      <c r="H34" s="6">
        <v>4</v>
      </c>
      <c r="I34" s="30">
        <v>4</v>
      </c>
      <c r="J34" s="100">
        <v>0</v>
      </c>
      <c r="K34" s="95">
        <v>0</v>
      </c>
      <c r="L34" s="6">
        <v>4</v>
      </c>
      <c r="M34" s="30">
        <v>5</v>
      </c>
      <c r="N34" s="100">
        <v>3</v>
      </c>
      <c r="O34" s="95">
        <v>0</v>
      </c>
      <c r="P34" s="6">
        <v>0</v>
      </c>
      <c r="Q34" s="30">
        <v>0</v>
      </c>
      <c r="R34" s="100"/>
      <c r="S34" s="1"/>
      <c r="T34" s="1"/>
      <c r="U34" s="1"/>
      <c r="V34" s="1"/>
      <c r="W34" s="1"/>
      <c r="X34" s="1"/>
      <c r="Y34" s="1"/>
      <c r="Z34" s="30"/>
      <c r="AA34" s="109"/>
      <c r="AB34" s="2">
        <v>23.61</v>
      </c>
      <c r="AC34" s="16">
        <f t="shared" si="0"/>
        <v>164.39</v>
      </c>
    </row>
    <row r="35" spans="1:29" ht="15.75">
      <c r="A35" s="84">
        <f>Prezentace!A37</f>
        <v>38</v>
      </c>
      <c r="B35" s="71" t="str">
        <f>Prezentace!B37</f>
        <v>R</v>
      </c>
      <c r="C35" s="68" t="str">
        <f>Prezentace!C37</f>
        <v>Kališ</v>
      </c>
      <c r="D35" s="78" t="str">
        <f>Prezentace!D37</f>
        <v>Petr</v>
      </c>
      <c r="E35" s="63">
        <v>160</v>
      </c>
      <c r="F35" s="6">
        <v>4</v>
      </c>
      <c r="G35" s="95">
        <v>3</v>
      </c>
      <c r="H35" s="6">
        <v>5</v>
      </c>
      <c r="I35" s="30">
        <v>4</v>
      </c>
      <c r="J35" s="100">
        <v>4</v>
      </c>
      <c r="K35" s="95">
        <v>4</v>
      </c>
      <c r="L35" s="6">
        <v>4</v>
      </c>
      <c r="M35" s="30">
        <v>4</v>
      </c>
      <c r="N35" s="100">
        <v>5</v>
      </c>
      <c r="O35" s="95">
        <v>4</v>
      </c>
      <c r="P35" s="6">
        <v>4</v>
      </c>
      <c r="Q35" s="30">
        <v>3</v>
      </c>
      <c r="R35" s="100"/>
      <c r="S35" s="1"/>
      <c r="T35" s="1"/>
      <c r="U35" s="1"/>
      <c r="V35" s="1"/>
      <c r="W35" s="1"/>
      <c r="X35" s="1"/>
      <c r="Y35" s="1"/>
      <c r="Z35" s="30"/>
      <c r="AA35" s="109"/>
      <c r="AB35" s="2">
        <v>44.94</v>
      </c>
      <c r="AC35" s="16">
        <f t="shared" si="0"/>
        <v>163.06</v>
      </c>
    </row>
    <row r="36" spans="1:29" ht="15.75">
      <c r="A36" s="84">
        <f>Prezentace!A38</f>
        <v>35</v>
      </c>
      <c r="B36" s="71" t="str">
        <f>Prezentace!B38</f>
        <v>P</v>
      </c>
      <c r="C36" s="68" t="str">
        <f>Prezentace!C38</f>
        <v>Kejř</v>
      </c>
      <c r="D36" s="78" t="str">
        <f>Prezentace!D38</f>
        <v>Karel</v>
      </c>
      <c r="E36" s="63">
        <v>160</v>
      </c>
      <c r="F36" s="6">
        <v>4</v>
      </c>
      <c r="G36" s="95">
        <v>5</v>
      </c>
      <c r="H36" s="6">
        <v>4</v>
      </c>
      <c r="I36" s="30">
        <v>5</v>
      </c>
      <c r="J36" s="100">
        <v>5</v>
      </c>
      <c r="K36" s="95">
        <v>5</v>
      </c>
      <c r="L36" s="6">
        <v>4</v>
      </c>
      <c r="M36" s="30">
        <v>4</v>
      </c>
      <c r="N36" s="100">
        <v>3</v>
      </c>
      <c r="O36" s="95">
        <v>4</v>
      </c>
      <c r="P36" s="6">
        <v>3</v>
      </c>
      <c r="Q36" s="30">
        <v>4</v>
      </c>
      <c r="R36" s="100"/>
      <c r="S36" s="1"/>
      <c r="T36" s="1"/>
      <c r="U36" s="1"/>
      <c r="V36" s="1"/>
      <c r="W36" s="1"/>
      <c r="X36" s="1"/>
      <c r="Y36" s="1"/>
      <c r="Z36" s="30"/>
      <c r="AA36" s="109"/>
      <c r="AB36" s="2">
        <v>29.76</v>
      </c>
      <c r="AC36" s="16">
        <f t="shared" si="0"/>
        <v>180.24</v>
      </c>
    </row>
    <row r="37" spans="1:29" ht="15.75">
      <c r="A37" s="84">
        <f>Prezentace!A39</f>
        <v>80</v>
      </c>
      <c r="B37" s="71" t="str">
        <f>Prezentace!B39</f>
        <v>P</v>
      </c>
      <c r="C37" s="68" t="str">
        <f>Prezentace!C39</f>
        <v>Kliment</v>
      </c>
      <c r="D37" s="78" t="str">
        <f>Prezentace!D39</f>
        <v>Karel</v>
      </c>
      <c r="E37" s="63">
        <v>160</v>
      </c>
      <c r="F37" s="6">
        <v>4</v>
      </c>
      <c r="G37" s="95">
        <v>4</v>
      </c>
      <c r="H37" s="6">
        <v>4</v>
      </c>
      <c r="I37" s="30">
        <v>4</v>
      </c>
      <c r="J37" s="100">
        <v>4</v>
      </c>
      <c r="K37" s="95">
        <v>5</v>
      </c>
      <c r="L37" s="6">
        <v>0</v>
      </c>
      <c r="M37" s="30">
        <v>4</v>
      </c>
      <c r="N37" s="100">
        <v>2</v>
      </c>
      <c r="O37" s="95">
        <v>0</v>
      </c>
      <c r="P37" s="6">
        <v>3</v>
      </c>
      <c r="Q37" s="30">
        <v>4</v>
      </c>
      <c r="R37" s="100"/>
      <c r="S37" s="1"/>
      <c r="T37" s="1"/>
      <c r="U37" s="1"/>
      <c r="V37" s="1"/>
      <c r="W37" s="1"/>
      <c r="X37" s="1"/>
      <c r="Y37" s="1"/>
      <c r="Z37" s="30"/>
      <c r="AA37" s="109"/>
      <c r="AB37" s="2">
        <v>38.01</v>
      </c>
      <c r="AC37" s="16">
        <f t="shared" si="0"/>
        <v>159.99</v>
      </c>
    </row>
    <row r="38" spans="1:29" ht="15.75">
      <c r="A38" s="84">
        <f>Prezentace!A40</f>
        <v>79</v>
      </c>
      <c r="B38" s="71" t="str">
        <f>Prezentace!B40</f>
        <v>P</v>
      </c>
      <c r="C38" s="68" t="str">
        <f>Prezentace!C40</f>
        <v>Klimentová</v>
      </c>
      <c r="D38" s="78" t="str">
        <f>Prezentace!D40</f>
        <v>Lenka</v>
      </c>
      <c r="E38" s="63">
        <v>160</v>
      </c>
      <c r="F38" s="6">
        <v>5</v>
      </c>
      <c r="G38" s="95">
        <v>5</v>
      </c>
      <c r="H38" s="6">
        <v>4</v>
      </c>
      <c r="I38" s="30">
        <v>5</v>
      </c>
      <c r="J38" s="100">
        <v>4</v>
      </c>
      <c r="K38" s="95">
        <v>3</v>
      </c>
      <c r="L38" s="6">
        <v>4</v>
      </c>
      <c r="M38" s="30">
        <v>5</v>
      </c>
      <c r="N38" s="100">
        <v>4</v>
      </c>
      <c r="O38" s="95">
        <v>3</v>
      </c>
      <c r="P38" s="6">
        <v>0</v>
      </c>
      <c r="Q38" s="30">
        <v>3</v>
      </c>
      <c r="R38" s="100"/>
      <c r="S38" s="1"/>
      <c r="T38" s="1"/>
      <c r="U38" s="1"/>
      <c r="V38" s="1"/>
      <c r="W38" s="1"/>
      <c r="X38" s="1"/>
      <c r="Y38" s="1"/>
      <c r="Z38" s="30"/>
      <c r="AA38" s="109"/>
      <c r="AB38" s="2">
        <v>111.75</v>
      </c>
      <c r="AC38" s="16">
        <f t="shared" si="0"/>
        <v>93.25</v>
      </c>
    </row>
    <row r="39" spans="1:29" ht="15.75">
      <c r="A39" s="84">
        <f>Prezentace!A41</f>
        <v>39</v>
      </c>
      <c r="B39" s="71" t="str">
        <f>Prezentace!B41</f>
        <v>P</v>
      </c>
      <c r="C39" s="68" t="str">
        <f>Prezentace!C41</f>
        <v>Koch ml.</v>
      </c>
      <c r="D39" s="78" t="str">
        <f>Prezentace!D41</f>
        <v>Miroslav</v>
      </c>
      <c r="E39" s="63">
        <v>160</v>
      </c>
      <c r="F39" s="6">
        <v>5</v>
      </c>
      <c r="G39" s="95">
        <v>5</v>
      </c>
      <c r="H39" s="6">
        <v>5</v>
      </c>
      <c r="I39" s="30">
        <v>5</v>
      </c>
      <c r="J39" s="100">
        <v>4</v>
      </c>
      <c r="K39" s="95">
        <v>4</v>
      </c>
      <c r="L39" s="6">
        <v>5</v>
      </c>
      <c r="M39" s="30">
        <v>5</v>
      </c>
      <c r="N39" s="100">
        <v>5</v>
      </c>
      <c r="O39" s="95">
        <v>4</v>
      </c>
      <c r="P39" s="6">
        <v>4</v>
      </c>
      <c r="Q39" s="30">
        <v>3</v>
      </c>
      <c r="R39" s="100"/>
      <c r="S39" s="1"/>
      <c r="T39" s="1"/>
      <c r="U39" s="1"/>
      <c r="V39" s="1"/>
      <c r="W39" s="1"/>
      <c r="X39" s="1"/>
      <c r="Y39" s="1"/>
      <c r="Z39" s="30"/>
      <c r="AA39" s="109"/>
      <c r="AB39" s="2">
        <v>40.83</v>
      </c>
      <c r="AC39" s="16">
        <f t="shared" si="0"/>
        <v>173.17000000000002</v>
      </c>
    </row>
    <row r="40" spans="1:29" ht="15.75">
      <c r="A40" s="84">
        <f>Prezentace!A42</f>
        <v>40</v>
      </c>
      <c r="B40" s="71" t="str">
        <f>Prezentace!B42</f>
        <v>P</v>
      </c>
      <c r="C40" s="68" t="str">
        <f>Prezentace!C42</f>
        <v>Koch st.</v>
      </c>
      <c r="D40" s="78" t="str">
        <f>Prezentace!D42</f>
        <v>Miroslav</v>
      </c>
      <c r="E40" s="63">
        <v>160</v>
      </c>
      <c r="F40" s="6">
        <v>5</v>
      </c>
      <c r="G40" s="95">
        <v>5</v>
      </c>
      <c r="H40" s="6">
        <v>5</v>
      </c>
      <c r="I40" s="30">
        <v>5</v>
      </c>
      <c r="J40" s="100">
        <v>4</v>
      </c>
      <c r="K40" s="95">
        <v>5</v>
      </c>
      <c r="L40" s="6">
        <v>4</v>
      </c>
      <c r="M40" s="30">
        <v>5</v>
      </c>
      <c r="N40" s="100">
        <v>4</v>
      </c>
      <c r="O40" s="95">
        <v>4</v>
      </c>
      <c r="P40" s="6">
        <v>3</v>
      </c>
      <c r="Q40" s="30">
        <v>5</v>
      </c>
      <c r="R40" s="100"/>
      <c r="S40" s="1"/>
      <c r="T40" s="1"/>
      <c r="U40" s="1"/>
      <c r="V40" s="1"/>
      <c r="W40" s="1"/>
      <c r="X40" s="1"/>
      <c r="Y40" s="1"/>
      <c r="Z40" s="30"/>
      <c r="AA40" s="109"/>
      <c r="AB40" s="2">
        <v>40.84</v>
      </c>
      <c r="AC40" s="16">
        <f t="shared" si="0"/>
        <v>173.16</v>
      </c>
    </row>
    <row r="41" spans="1:29" ht="15.75">
      <c r="A41" s="84">
        <f>Prezentace!A43</f>
        <v>9</v>
      </c>
      <c r="B41" s="71" t="str">
        <f>Prezentace!B43</f>
        <v>P</v>
      </c>
      <c r="C41" s="68" t="str">
        <f>Prezentace!C43</f>
        <v>Koltai</v>
      </c>
      <c r="D41" s="78" t="str">
        <f>Prezentace!D43</f>
        <v>Pavel</v>
      </c>
      <c r="E41" s="63">
        <v>160</v>
      </c>
      <c r="F41" s="6">
        <v>4</v>
      </c>
      <c r="G41" s="95">
        <v>5</v>
      </c>
      <c r="H41" s="6">
        <v>5</v>
      </c>
      <c r="I41" s="30">
        <v>5</v>
      </c>
      <c r="J41" s="100">
        <v>5</v>
      </c>
      <c r="K41" s="95">
        <v>4</v>
      </c>
      <c r="L41" s="6">
        <v>4</v>
      </c>
      <c r="M41" s="30">
        <v>4</v>
      </c>
      <c r="N41" s="100">
        <v>5</v>
      </c>
      <c r="O41" s="95">
        <v>4</v>
      </c>
      <c r="P41" s="6">
        <v>5</v>
      </c>
      <c r="Q41" s="30">
        <v>3</v>
      </c>
      <c r="R41" s="100"/>
      <c r="S41" s="1"/>
      <c r="T41" s="1"/>
      <c r="U41" s="1"/>
      <c r="V41" s="1"/>
      <c r="W41" s="1"/>
      <c r="X41" s="1"/>
      <c r="Y41" s="1"/>
      <c r="Z41" s="30"/>
      <c r="AA41" s="109"/>
      <c r="AB41" s="2">
        <v>37.83</v>
      </c>
      <c r="AC41" s="16">
        <f t="shared" si="0"/>
        <v>175.17000000000002</v>
      </c>
    </row>
    <row r="42" spans="1:29" ht="15.75">
      <c r="A42" s="84">
        <f>Prezentace!A44</f>
        <v>15</v>
      </c>
      <c r="B42" s="71" t="str">
        <f>Prezentace!B44</f>
        <v>P</v>
      </c>
      <c r="C42" s="68" t="str">
        <f>Prezentace!C44</f>
        <v>Konrád</v>
      </c>
      <c r="D42" s="78" t="str">
        <f>Prezentace!D44</f>
        <v>František</v>
      </c>
      <c r="E42" s="63">
        <v>160</v>
      </c>
      <c r="F42" s="6">
        <v>5</v>
      </c>
      <c r="G42" s="95">
        <v>5</v>
      </c>
      <c r="H42" s="6">
        <v>5</v>
      </c>
      <c r="I42" s="30">
        <v>4</v>
      </c>
      <c r="J42" s="100">
        <v>4</v>
      </c>
      <c r="K42" s="95">
        <v>5</v>
      </c>
      <c r="L42" s="6">
        <v>4</v>
      </c>
      <c r="M42" s="30">
        <v>5</v>
      </c>
      <c r="N42" s="100">
        <v>5</v>
      </c>
      <c r="O42" s="95">
        <v>4</v>
      </c>
      <c r="P42" s="6">
        <v>5</v>
      </c>
      <c r="Q42" s="30">
        <v>4</v>
      </c>
      <c r="R42" s="100"/>
      <c r="S42" s="1"/>
      <c r="T42" s="1"/>
      <c r="U42" s="1"/>
      <c r="V42" s="1"/>
      <c r="W42" s="1"/>
      <c r="X42" s="1"/>
      <c r="Y42" s="1"/>
      <c r="Z42" s="30"/>
      <c r="AA42" s="109"/>
      <c r="AB42" s="2">
        <v>36.24</v>
      </c>
      <c r="AC42" s="16">
        <f t="shared" si="0"/>
        <v>178.76</v>
      </c>
    </row>
    <row r="43" spans="1:29" ht="15.75">
      <c r="A43" s="84">
        <f>Prezentace!A45</f>
        <v>76</v>
      </c>
      <c r="B43" s="71" t="str">
        <f>Prezentace!B45</f>
        <v>P</v>
      </c>
      <c r="C43" s="68" t="str">
        <f>Prezentace!C45</f>
        <v>Kostříž</v>
      </c>
      <c r="D43" s="78" t="str">
        <f>Prezentace!D45</f>
        <v>Jaroslav</v>
      </c>
      <c r="E43" s="63">
        <v>160</v>
      </c>
      <c r="F43" s="6">
        <v>5</v>
      </c>
      <c r="G43" s="95">
        <v>5</v>
      </c>
      <c r="H43" s="6">
        <v>4</v>
      </c>
      <c r="I43" s="30">
        <v>5</v>
      </c>
      <c r="J43" s="100">
        <v>5</v>
      </c>
      <c r="K43" s="95">
        <v>5</v>
      </c>
      <c r="L43" s="6">
        <v>4</v>
      </c>
      <c r="M43" s="30">
        <v>5</v>
      </c>
      <c r="N43" s="100">
        <v>3</v>
      </c>
      <c r="O43" s="95">
        <v>3</v>
      </c>
      <c r="P43" s="6">
        <v>4</v>
      </c>
      <c r="Q43" s="30">
        <v>3</v>
      </c>
      <c r="R43" s="100"/>
      <c r="S43" s="1"/>
      <c r="T43" s="1"/>
      <c r="U43" s="1"/>
      <c r="V43" s="1"/>
      <c r="W43" s="1"/>
      <c r="X43" s="1"/>
      <c r="Y43" s="1"/>
      <c r="Z43" s="30"/>
      <c r="AA43" s="109"/>
      <c r="AB43" s="2">
        <v>40.62</v>
      </c>
      <c r="AC43" s="16">
        <f t="shared" si="0"/>
        <v>170.38</v>
      </c>
    </row>
    <row r="44" spans="1:29" ht="15.75">
      <c r="A44" s="84">
        <f>Prezentace!A46</f>
        <v>73</v>
      </c>
      <c r="B44" s="71" t="str">
        <f>Prezentace!B46</f>
        <v>P</v>
      </c>
      <c r="C44" s="68" t="str">
        <f>Prezentace!C46</f>
        <v>Krupica</v>
      </c>
      <c r="D44" s="78" t="str">
        <f>Prezentace!D46</f>
        <v>Milan</v>
      </c>
      <c r="E44" s="63">
        <v>160</v>
      </c>
      <c r="F44" s="6">
        <v>5</v>
      </c>
      <c r="G44" s="95">
        <v>5</v>
      </c>
      <c r="H44" s="6">
        <v>5</v>
      </c>
      <c r="I44" s="30">
        <v>5</v>
      </c>
      <c r="J44" s="100">
        <v>5</v>
      </c>
      <c r="K44" s="95">
        <v>5</v>
      </c>
      <c r="L44" s="6">
        <v>5</v>
      </c>
      <c r="M44" s="30">
        <v>5</v>
      </c>
      <c r="N44" s="100">
        <v>4</v>
      </c>
      <c r="O44" s="95">
        <v>3</v>
      </c>
      <c r="P44" s="6">
        <v>5</v>
      </c>
      <c r="Q44" s="30">
        <v>5</v>
      </c>
      <c r="R44" s="100"/>
      <c r="S44" s="1"/>
      <c r="T44" s="1"/>
      <c r="U44" s="1"/>
      <c r="V44" s="1"/>
      <c r="W44" s="1"/>
      <c r="X44" s="1"/>
      <c r="Y44" s="1"/>
      <c r="Z44" s="30"/>
      <c r="AA44" s="109"/>
      <c r="AB44" s="2">
        <v>47.78</v>
      </c>
      <c r="AC44" s="16">
        <f t="shared" si="0"/>
        <v>169.22</v>
      </c>
    </row>
    <row r="45" spans="1:29" ht="15.75">
      <c r="A45" s="84">
        <f>Prezentace!A47</f>
        <v>74</v>
      </c>
      <c r="B45" s="71" t="str">
        <f>Prezentace!B47</f>
        <v>R</v>
      </c>
      <c r="C45" s="68" t="str">
        <f>Prezentace!C47</f>
        <v>Krupica</v>
      </c>
      <c r="D45" s="78" t="str">
        <f>Prezentace!D47</f>
        <v>Milan</v>
      </c>
      <c r="E45" s="63">
        <v>160</v>
      </c>
      <c r="F45" s="6">
        <v>5</v>
      </c>
      <c r="G45" s="95">
        <v>4</v>
      </c>
      <c r="H45" s="6">
        <v>5</v>
      </c>
      <c r="I45" s="30">
        <v>5</v>
      </c>
      <c r="J45" s="100">
        <v>5</v>
      </c>
      <c r="K45" s="95">
        <v>4</v>
      </c>
      <c r="L45" s="6">
        <v>5</v>
      </c>
      <c r="M45" s="30">
        <v>4</v>
      </c>
      <c r="N45" s="100">
        <v>5</v>
      </c>
      <c r="O45" s="95">
        <v>5</v>
      </c>
      <c r="P45" s="6">
        <v>4</v>
      </c>
      <c r="Q45" s="30">
        <v>3</v>
      </c>
      <c r="R45" s="100"/>
      <c r="S45" s="1"/>
      <c r="T45" s="1"/>
      <c r="U45" s="1"/>
      <c r="V45" s="1"/>
      <c r="W45" s="1"/>
      <c r="X45" s="1"/>
      <c r="Y45" s="1"/>
      <c r="Z45" s="30"/>
      <c r="AA45" s="109"/>
      <c r="AB45" s="2">
        <v>67.18</v>
      </c>
      <c r="AC45" s="16">
        <f t="shared" si="0"/>
        <v>146.82</v>
      </c>
    </row>
    <row r="46" spans="1:29" ht="15.75">
      <c r="A46" s="84">
        <f>Prezentace!A48</f>
        <v>41</v>
      </c>
      <c r="B46" s="71" t="str">
        <f>Prezentace!B48</f>
        <v>P</v>
      </c>
      <c r="C46" s="68" t="str">
        <f>Prezentace!C48</f>
        <v>Kudláček</v>
      </c>
      <c r="D46" s="78" t="str">
        <f>Prezentace!D48</f>
        <v>František</v>
      </c>
      <c r="E46" s="63">
        <v>160</v>
      </c>
      <c r="F46" s="6">
        <v>5</v>
      </c>
      <c r="G46" s="95">
        <v>5</v>
      </c>
      <c r="H46" s="6">
        <v>5</v>
      </c>
      <c r="I46" s="30">
        <v>5</v>
      </c>
      <c r="J46" s="100">
        <v>5</v>
      </c>
      <c r="K46" s="95">
        <v>4</v>
      </c>
      <c r="L46" s="6">
        <v>4</v>
      </c>
      <c r="M46" s="30">
        <v>4</v>
      </c>
      <c r="N46" s="100">
        <v>4</v>
      </c>
      <c r="O46" s="95">
        <v>3</v>
      </c>
      <c r="P46" s="6">
        <v>4</v>
      </c>
      <c r="Q46" s="30">
        <v>4</v>
      </c>
      <c r="R46" s="100"/>
      <c r="S46" s="1"/>
      <c r="T46" s="1"/>
      <c r="U46" s="1"/>
      <c r="V46" s="1"/>
      <c r="W46" s="1"/>
      <c r="X46" s="1"/>
      <c r="Y46" s="1"/>
      <c r="Z46" s="30"/>
      <c r="AA46" s="109"/>
      <c r="AB46" s="2">
        <v>51.99</v>
      </c>
      <c r="AC46" s="16">
        <f t="shared" si="0"/>
        <v>160.01</v>
      </c>
    </row>
    <row r="47" spans="1:29" ht="15.75">
      <c r="A47" s="84">
        <f>Prezentace!A49</f>
        <v>23</v>
      </c>
      <c r="B47" s="71" t="str">
        <f>Prezentace!B49</f>
        <v>P</v>
      </c>
      <c r="C47" s="68" t="str">
        <f>Prezentace!C49</f>
        <v>Machek</v>
      </c>
      <c r="D47" s="78" t="str">
        <f>Prezentace!D49</f>
        <v>Pavel</v>
      </c>
      <c r="E47" s="63">
        <v>160</v>
      </c>
      <c r="F47" s="6">
        <v>5</v>
      </c>
      <c r="G47" s="95">
        <v>5</v>
      </c>
      <c r="H47" s="6">
        <v>4</v>
      </c>
      <c r="I47" s="30">
        <v>4</v>
      </c>
      <c r="J47" s="100">
        <v>4</v>
      </c>
      <c r="K47" s="95">
        <v>5</v>
      </c>
      <c r="L47" s="6">
        <v>5</v>
      </c>
      <c r="M47" s="30">
        <v>5</v>
      </c>
      <c r="N47" s="100">
        <v>3</v>
      </c>
      <c r="O47" s="95">
        <v>3</v>
      </c>
      <c r="P47" s="6">
        <v>4</v>
      </c>
      <c r="Q47" s="30">
        <v>4</v>
      </c>
      <c r="R47" s="100"/>
      <c r="S47" s="1"/>
      <c r="T47" s="1"/>
      <c r="U47" s="1"/>
      <c r="V47" s="1"/>
      <c r="W47" s="1"/>
      <c r="X47" s="1"/>
      <c r="Y47" s="1"/>
      <c r="Z47" s="30"/>
      <c r="AA47" s="109"/>
      <c r="AB47" s="2">
        <v>29.54</v>
      </c>
      <c r="AC47" s="16">
        <f t="shared" si="0"/>
        <v>181.46</v>
      </c>
    </row>
    <row r="48" spans="1:29" ht="15.75">
      <c r="A48" s="84">
        <f>Prezentace!A50</f>
        <v>44</v>
      </c>
      <c r="B48" s="71" t="str">
        <f>Prezentace!B50</f>
        <v>P</v>
      </c>
      <c r="C48" s="68" t="str">
        <f>Prezentace!C50</f>
        <v>Maštera</v>
      </c>
      <c r="D48" s="78" t="str">
        <f>Prezentace!D50</f>
        <v>Aleš</v>
      </c>
      <c r="E48" s="63">
        <v>160</v>
      </c>
      <c r="F48" s="6">
        <v>5</v>
      </c>
      <c r="G48" s="95">
        <v>5</v>
      </c>
      <c r="H48" s="6">
        <v>5</v>
      </c>
      <c r="I48" s="30">
        <v>4</v>
      </c>
      <c r="J48" s="100">
        <v>5</v>
      </c>
      <c r="K48" s="95">
        <v>5</v>
      </c>
      <c r="L48" s="6">
        <v>4</v>
      </c>
      <c r="M48" s="30">
        <v>4</v>
      </c>
      <c r="N48" s="100">
        <v>5</v>
      </c>
      <c r="O48" s="95">
        <v>4</v>
      </c>
      <c r="P48" s="6">
        <v>5</v>
      </c>
      <c r="Q48" s="30">
        <v>4</v>
      </c>
      <c r="R48" s="100"/>
      <c r="S48" s="1"/>
      <c r="T48" s="1"/>
      <c r="U48" s="1"/>
      <c r="V48" s="1"/>
      <c r="W48" s="1"/>
      <c r="X48" s="1"/>
      <c r="Y48" s="1"/>
      <c r="Z48" s="30"/>
      <c r="AA48" s="109"/>
      <c r="AB48" s="2">
        <v>34.86</v>
      </c>
      <c r="AC48" s="16">
        <f t="shared" si="0"/>
        <v>180.14</v>
      </c>
    </row>
    <row r="49" spans="1:29" ht="15.75">
      <c r="A49" s="84">
        <f>Prezentace!A51</f>
        <v>5</v>
      </c>
      <c r="B49" s="71" t="str">
        <f>Prezentace!B51</f>
        <v>P</v>
      </c>
      <c r="C49" s="68" t="str">
        <f>Prezentace!C51</f>
        <v>Matějka</v>
      </c>
      <c r="D49" s="78" t="str">
        <f>Prezentace!D51</f>
        <v>Milan</v>
      </c>
      <c r="E49" s="63">
        <v>160</v>
      </c>
      <c r="F49" s="6">
        <v>4</v>
      </c>
      <c r="G49" s="95">
        <v>5</v>
      </c>
      <c r="H49" s="6">
        <v>4</v>
      </c>
      <c r="I49" s="30">
        <v>4</v>
      </c>
      <c r="J49" s="100">
        <v>4</v>
      </c>
      <c r="K49" s="95">
        <v>4</v>
      </c>
      <c r="L49" s="6">
        <v>0</v>
      </c>
      <c r="M49" s="30">
        <v>3</v>
      </c>
      <c r="N49" s="100">
        <v>3</v>
      </c>
      <c r="O49" s="95">
        <v>4</v>
      </c>
      <c r="P49" s="6">
        <v>3</v>
      </c>
      <c r="Q49" s="30">
        <v>3</v>
      </c>
      <c r="R49" s="100"/>
      <c r="S49" s="1"/>
      <c r="T49" s="1"/>
      <c r="U49" s="1"/>
      <c r="V49" s="1"/>
      <c r="W49" s="1"/>
      <c r="X49" s="1"/>
      <c r="Y49" s="1"/>
      <c r="Z49" s="30"/>
      <c r="AA49" s="109"/>
      <c r="AB49" s="2">
        <v>52.27</v>
      </c>
      <c r="AC49" s="16">
        <f t="shared" si="0"/>
        <v>148.73</v>
      </c>
    </row>
    <row r="50" spans="1:29" ht="15.75">
      <c r="A50" s="84">
        <f>Prezentace!A52</f>
        <v>34</v>
      </c>
      <c r="B50" s="71" t="str">
        <f>Prezentace!B52</f>
        <v>P</v>
      </c>
      <c r="C50" s="68" t="str">
        <f>Prezentace!C52</f>
        <v>Mesároš</v>
      </c>
      <c r="D50" s="78" t="str">
        <f>Prezentace!D52</f>
        <v>Štefan</v>
      </c>
      <c r="E50" s="63">
        <v>160</v>
      </c>
      <c r="F50" s="6">
        <v>5</v>
      </c>
      <c r="G50" s="95">
        <v>4</v>
      </c>
      <c r="H50" s="6">
        <v>4</v>
      </c>
      <c r="I50" s="30">
        <v>5</v>
      </c>
      <c r="J50" s="100">
        <v>3</v>
      </c>
      <c r="K50" s="95">
        <v>4</v>
      </c>
      <c r="L50" s="6">
        <v>4</v>
      </c>
      <c r="M50" s="30">
        <v>3</v>
      </c>
      <c r="N50" s="100">
        <v>3</v>
      </c>
      <c r="O50" s="95">
        <v>4</v>
      </c>
      <c r="P50" s="6">
        <v>4</v>
      </c>
      <c r="Q50" s="30">
        <v>3</v>
      </c>
      <c r="R50" s="100"/>
      <c r="S50" s="1"/>
      <c r="T50" s="1"/>
      <c r="U50" s="1"/>
      <c r="V50" s="1"/>
      <c r="W50" s="1"/>
      <c r="X50" s="1"/>
      <c r="Y50" s="1"/>
      <c r="Z50" s="30"/>
      <c r="AA50" s="109"/>
      <c r="AB50" s="2">
        <v>32.46</v>
      </c>
      <c r="AC50" s="16">
        <f t="shared" si="0"/>
        <v>173.54</v>
      </c>
    </row>
    <row r="51" spans="1:29" ht="15.75">
      <c r="A51" s="84">
        <f>Prezentace!A53</f>
        <v>16</v>
      </c>
      <c r="B51" s="71" t="str">
        <f>Prezentace!B53</f>
        <v>P</v>
      </c>
      <c r="C51" s="68" t="str">
        <f>Prezentace!C53</f>
        <v>Mironiuk</v>
      </c>
      <c r="D51" s="78" t="str">
        <f>Prezentace!D53</f>
        <v>Zdeněk</v>
      </c>
      <c r="E51" s="66">
        <v>160</v>
      </c>
      <c r="F51" s="6">
        <v>5</v>
      </c>
      <c r="G51" s="95">
        <v>5</v>
      </c>
      <c r="H51" s="6">
        <v>4</v>
      </c>
      <c r="I51" s="30">
        <v>5</v>
      </c>
      <c r="J51" s="100">
        <v>5</v>
      </c>
      <c r="K51" s="95">
        <v>5</v>
      </c>
      <c r="L51" s="6">
        <v>5</v>
      </c>
      <c r="M51" s="30">
        <v>4</v>
      </c>
      <c r="N51" s="100">
        <v>4</v>
      </c>
      <c r="O51" s="95">
        <v>4</v>
      </c>
      <c r="P51" s="6">
        <v>4</v>
      </c>
      <c r="Q51" s="30">
        <v>5</v>
      </c>
      <c r="R51" s="100"/>
      <c r="S51" s="1"/>
      <c r="T51" s="1"/>
      <c r="U51" s="1"/>
      <c r="V51" s="1"/>
      <c r="W51" s="1"/>
      <c r="X51" s="1"/>
      <c r="Y51" s="1"/>
      <c r="Z51" s="30"/>
      <c r="AA51" s="109"/>
      <c r="AB51" s="2">
        <v>36.09</v>
      </c>
      <c r="AC51" s="16">
        <f t="shared" si="0"/>
        <v>178.91</v>
      </c>
    </row>
    <row r="52" spans="1:29" ht="15.75">
      <c r="A52" s="84">
        <f>Prezentace!A54</f>
        <v>17</v>
      </c>
      <c r="B52" s="71" t="str">
        <f>Prezentace!B54</f>
        <v>R</v>
      </c>
      <c r="C52" s="68" t="str">
        <f>Prezentace!C54</f>
        <v>Mironiuk</v>
      </c>
      <c r="D52" s="78" t="str">
        <f>Prezentace!D54</f>
        <v>Zdeněk</v>
      </c>
      <c r="E52" s="66">
        <v>160</v>
      </c>
      <c r="F52" s="6">
        <v>4</v>
      </c>
      <c r="G52" s="95">
        <v>5</v>
      </c>
      <c r="H52" s="6">
        <v>4</v>
      </c>
      <c r="I52" s="30">
        <v>5</v>
      </c>
      <c r="J52" s="100">
        <v>5</v>
      </c>
      <c r="K52" s="95">
        <v>5</v>
      </c>
      <c r="L52" s="6">
        <v>4</v>
      </c>
      <c r="M52" s="30">
        <v>5</v>
      </c>
      <c r="N52" s="100">
        <v>5</v>
      </c>
      <c r="O52" s="95">
        <v>4</v>
      </c>
      <c r="P52" s="6">
        <v>5</v>
      </c>
      <c r="Q52" s="30">
        <v>4</v>
      </c>
      <c r="R52" s="100"/>
      <c r="S52" s="1"/>
      <c r="T52" s="1"/>
      <c r="U52" s="1"/>
      <c r="V52" s="1"/>
      <c r="W52" s="1"/>
      <c r="X52" s="1"/>
      <c r="Y52" s="1"/>
      <c r="Z52" s="30"/>
      <c r="AA52" s="109"/>
      <c r="AB52" s="2">
        <v>56.97</v>
      </c>
      <c r="AC52" s="16">
        <f t="shared" si="0"/>
        <v>158.03</v>
      </c>
    </row>
    <row r="53" spans="1:29" ht="15.75">
      <c r="A53" s="84">
        <f>Prezentace!A55</f>
        <v>59</v>
      </c>
      <c r="B53" s="71" t="str">
        <f>Prezentace!B55</f>
        <v>P</v>
      </c>
      <c r="C53" s="68" t="str">
        <f>Prezentace!C55</f>
        <v>Nechvátel</v>
      </c>
      <c r="D53" s="78" t="str">
        <f>Prezentace!D55</f>
        <v>Dušan</v>
      </c>
      <c r="E53" s="66">
        <v>160</v>
      </c>
      <c r="F53" s="6">
        <v>4</v>
      </c>
      <c r="G53" s="95">
        <v>5</v>
      </c>
      <c r="H53" s="6">
        <v>4</v>
      </c>
      <c r="I53" s="30">
        <v>3</v>
      </c>
      <c r="J53" s="100">
        <v>4</v>
      </c>
      <c r="K53" s="95">
        <v>5</v>
      </c>
      <c r="L53" s="6">
        <v>4</v>
      </c>
      <c r="M53" s="30">
        <v>4</v>
      </c>
      <c r="N53" s="100">
        <v>3</v>
      </c>
      <c r="O53" s="95">
        <v>0</v>
      </c>
      <c r="P53" s="6">
        <v>4</v>
      </c>
      <c r="Q53" s="30">
        <v>4</v>
      </c>
      <c r="R53" s="100"/>
      <c r="S53" s="1"/>
      <c r="T53" s="1"/>
      <c r="U53" s="1"/>
      <c r="V53" s="1"/>
      <c r="W53" s="1"/>
      <c r="X53" s="1"/>
      <c r="Y53" s="1"/>
      <c r="Z53" s="30"/>
      <c r="AA53" s="109"/>
      <c r="AB53" s="2">
        <v>45.6</v>
      </c>
      <c r="AC53" s="16">
        <f t="shared" si="0"/>
        <v>158.4</v>
      </c>
    </row>
    <row r="54" spans="1:29" ht="15.75">
      <c r="A54" s="84">
        <f>Prezentace!A56</f>
        <v>28</v>
      </c>
      <c r="B54" s="71" t="str">
        <f>Prezentace!B56</f>
        <v>P</v>
      </c>
      <c r="C54" s="68" t="str">
        <f>Prezentace!C56</f>
        <v>Němeček</v>
      </c>
      <c r="D54" s="78" t="str">
        <f>Prezentace!D56</f>
        <v>Pavel</v>
      </c>
      <c r="E54" s="66">
        <v>160</v>
      </c>
      <c r="F54" s="6">
        <v>4</v>
      </c>
      <c r="G54" s="95">
        <v>5</v>
      </c>
      <c r="H54" s="6">
        <v>4</v>
      </c>
      <c r="I54" s="30">
        <v>4</v>
      </c>
      <c r="J54" s="100">
        <v>5</v>
      </c>
      <c r="K54" s="95">
        <v>5</v>
      </c>
      <c r="L54" s="6">
        <v>3</v>
      </c>
      <c r="M54" s="30">
        <v>5</v>
      </c>
      <c r="N54" s="100">
        <v>5</v>
      </c>
      <c r="O54" s="95">
        <v>3</v>
      </c>
      <c r="P54" s="6">
        <v>3</v>
      </c>
      <c r="Q54" s="30">
        <v>4</v>
      </c>
      <c r="R54" s="100"/>
      <c r="S54" s="1"/>
      <c r="T54" s="1"/>
      <c r="U54" s="1"/>
      <c r="V54" s="1"/>
      <c r="W54" s="1"/>
      <c r="X54" s="1"/>
      <c r="Y54" s="1"/>
      <c r="Z54" s="30"/>
      <c r="AA54" s="109"/>
      <c r="AB54" s="2">
        <v>28.06</v>
      </c>
      <c r="AC54" s="16">
        <f t="shared" si="0"/>
        <v>181.94</v>
      </c>
    </row>
    <row r="55" spans="1:29" ht="15.75">
      <c r="A55" s="84">
        <f>Prezentace!A57</f>
        <v>2</v>
      </c>
      <c r="B55" s="71" t="str">
        <f>Prezentace!B57</f>
        <v>P</v>
      </c>
      <c r="C55" s="68" t="str">
        <f>Prezentace!C57</f>
        <v>Neumann</v>
      </c>
      <c r="D55" s="78" t="str">
        <f>Prezentace!D57</f>
        <v>Michal</v>
      </c>
      <c r="E55" s="66">
        <v>160</v>
      </c>
      <c r="F55" s="6">
        <v>5</v>
      </c>
      <c r="G55" s="95">
        <v>5</v>
      </c>
      <c r="H55" s="6">
        <v>5</v>
      </c>
      <c r="I55" s="30">
        <v>5</v>
      </c>
      <c r="J55" s="100">
        <v>5</v>
      </c>
      <c r="K55" s="95">
        <v>5</v>
      </c>
      <c r="L55" s="6">
        <v>3</v>
      </c>
      <c r="M55" s="30">
        <v>4</v>
      </c>
      <c r="N55" s="100">
        <v>4</v>
      </c>
      <c r="O55" s="95">
        <v>4</v>
      </c>
      <c r="P55" s="6">
        <v>4</v>
      </c>
      <c r="Q55" s="30">
        <v>5</v>
      </c>
      <c r="R55" s="100"/>
      <c r="S55" s="1"/>
      <c r="T55" s="1"/>
      <c r="U55" s="1"/>
      <c r="V55" s="1"/>
      <c r="W55" s="1"/>
      <c r="X55" s="1"/>
      <c r="Y55" s="1"/>
      <c r="Z55" s="30"/>
      <c r="AA55" s="109"/>
      <c r="AB55" s="2">
        <v>36.33</v>
      </c>
      <c r="AC55" s="16">
        <f t="shared" si="0"/>
        <v>177.67000000000002</v>
      </c>
    </row>
    <row r="56" spans="1:29" ht="15.75">
      <c r="A56" s="84">
        <f>Prezentace!A58</f>
        <v>50</v>
      </c>
      <c r="B56" s="71" t="str">
        <f>Prezentace!B58</f>
        <v>P</v>
      </c>
      <c r="C56" s="68" t="str">
        <f>Prezentace!C58</f>
        <v>Nikodým</v>
      </c>
      <c r="D56" s="78" t="str">
        <f>Prezentace!D58</f>
        <v>David</v>
      </c>
      <c r="E56" s="66">
        <v>160</v>
      </c>
      <c r="F56" s="6">
        <v>5</v>
      </c>
      <c r="G56" s="95">
        <v>5</v>
      </c>
      <c r="H56" s="6">
        <v>5</v>
      </c>
      <c r="I56" s="30">
        <v>5</v>
      </c>
      <c r="J56" s="100">
        <v>4</v>
      </c>
      <c r="K56" s="95">
        <v>5</v>
      </c>
      <c r="L56" s="6">
        <v>4</v>
      </c>
      <c r="M56" s="30">
        <v>5</v>
      </c>
      <c r="N56" s="100">
        <v>3</v>
      </c>
      <c r="O56" s="95">
        <v>4</v>
      </c>
      <c r="P56" s="6">
        <v>4</v>
      </c>
      <c r="Q56" s="30">
        <v>3</v>
      </c>
      <c r="R56" s="100"/>
      <c r="S56" s="1"/>
      <c r="T56" s="1"/>
      <c r="U56" s="1"/>
      <c r="V56" s="1"/>
      <c r="W56" s="1"/>
      <c r="X56" s="1"/>
      <c r="Y56" s="1"/>
      <c r="Z56" s="30"/>
      <c r="AA56" s="109"/>
      <c r="AB56" s="2">
        <v>30.11</v>
      </c>
      <c r="AC56" s="16">
        <f t="shared" si="0"/>
        <v>181.89</v>
      </c>
    </row>
    <row r="57" spans="1:29" ht="15.75">
      <c r="A57" s="84">
        <f>Prezentace!A59</f>
        <v>51</v>
      </c>
      <c r="B57" s="71" t="str">
        <f>Prezentace!B59</f>
        <v>R</v>
      </c>
      <c r="C57" s="68" t="str">
        <f>Prezentace!C59</f>
        <v>Nikodým</v>
      </c>
      <c r="D57" s="78" t="str">
        <f>Prezentace!D59</f>
        <v>David</v>
      </c>
      <c r="E57" s="66">
        <v>160</v>
      </c>
      <c r="F57" s="6">
        <v>5</v>
      </c>
      <c r="G57" s="95">
        <v>5</v>
      </c>
      <c r="H57" s="6">
        <v>5</v>
      </c>
      <c r="I57" s="30">
        <v>4</v>
      </c>
      <c r="J57" s="100">
        <v>4</v>
      </c>
      <c r="K57" s="95">
        <v>4</v>
      </c>
      <c r="L57" s="6">
        <v>4</v>
      </c>
      <c r="M57" s="30">
        <v>5</v>
      </c>
      <c r="N57" s="100">
        <v>4</v>
      </c>
      <c r="O57" s="95">
        <v>3</v>
      </c>
      <c r="P57" s="6">
        <v>4</v>
      </c>
      <c r="Q57" s="30">
        <v>3</v>
      </c>
      <c r="R57" s="100"/>
      <c r="S57" s="1"/>
      <c r="T57" s="1"/>
      <c r="U57" s="1"/>
      <c r="V57" s="1"/>
      <c r="W57" s="1"/>
      <c r="X57" s="1"/>
      <c r="Y57" s="1"/>
      <c r="Z57" s="30"/>
      <c r="AA57" s="109"/>
      <c r="AB57" s="2">
        <v>46.34</v>
      </c>
      <c r="AC57" s="16">
        <f t="shared" si="0"/>
        <v>163.66</v>
      </c>
    </row>
    <row r="58" spans="1:29" ht="15.75">
      <c r="A58" s="84">
        <f>Prezentace!A60</f>
        <v>21</v>
      </c>
      <c r="B58" s="71" t="str">
        <f>Prezentace!B60</f>
        <v>P</v>
      </c>
      <c r="C58" s="68" t="str">
        <f>Prezentace!C60</f>
        <v>Nohel</v>
      </c>
      <c r="D58" s="78" t="str">
        <f>Prezentace!D60</f>
        <v>Antonín</v>
      </c>
      <c r="E58" s="66">
        <v>160</v>
      </c>
      <c r="F58" s="6">
        <v>5</v>
      </c>
      <c r="G58" s="95">
        <v>5</v>
      </c>
      <c r="H58" s="6">
        <v>5</v>
      </c>
      <c r="I58" s="30">
        <v>4</v>
      </c>
      <c r="J58" s="100">
        <v>5</v>
      </c>
      <c r="K58" s="95">
        <v>5</v>
      </c>
      <c r="L58" s="6">
        <v>3</v>
      </c>
      <c r="M58" s="30">
        <v>3</v>
      </c>
      <c r="N58" s="100">
        <v>4</v>
      </c>
      <c r="O58" s="95">
        <v>3</v>
      </c>
      <c r="P58" s="6">
        <v>5</v>
      </c>
      <c r="Q58" s="30">
        <v>3</v>
      </c>
      <c r="R58" s="100"/>
      <c r="S58" s="1"/>
      <c r="T58" s="1"/>
      <c r="U58" s="1"/>
      <c r="V58" s="1"/>
      <c r="W58" s="1"/>
      <c r="X58" s="1"/>
      <c r="Y58" s="1"/>
      <c r="Z58" s="30"/>
      <c r="AA58" s="109"/>
      <c r="AB58" s="2">
        <v>45.36</v>
      </c>
      <c r="AC58" s="16">
        <f t="shared" si="0"/>
        <v>164.64</v>
      </c>
    </row>
    <row r="59" spans="1:29" ht="15.75">
      <c r="A59" s="84">
        <f>Prezentace!A61</f>
        <v>72</v>
      </c>
      <c r="B59" s="71" t="str">
        <f>Prezentace!B61</f>
        <v>P</v>
      </c>
      <c r="C59" s="68" t="str">
        <f>Prezentace!C61</f>
        <v>Pakosta</v>
      </c>
      <c r="D59" s="78" t="str">
        <f>Prezentace!D61</f>
        <v>Karel</v>
      </c>
      <c r="E59" s="66">
        <v>160</v>
      </c>
      <c r="F59" s="6">
        <v>4</v>
      </c>
      <c r="G59" s="95">
        <v>4</v>
      </c>
      <c r="H59" s="6">
        <v>2</v>
      </c>
      <c r="I59" s="30">
        <v>4</v>
      </c>
      <c r="J59" s="100">
        <v>0</v>
      </c>
      <c r="K59" s="95">
        <v>4</v>
      </c>
      <c r="L59" s="6">
        <v>0</v>
      </c>
      <c r="M59" s="30">
        <v>3</v>
      </c>
      <c r="N59" s="100">
        <v>3</v>
      </c>
      <c r="O59" s="95">
        <v>4</v>
      </c>
      <c r="P59" s="6">
        <v>0</v>
      </c>
      <c r="Q59" s="30">
        <v>4</v>
      </c>
      <c r="R59" s="100"/>
      <c r="S59" s="1"/>
      <c r="T59" s="1"/>
      <c r="U59" s="1"/>
      <c r="V59" s="1"/>
      <c r="W59" s="1"/>
      <c r="X59" s="1"/>
      <c r="Y59" s="1"/>
      <c r="Z59" s="30"/>
      <c r="AA59" s="109"/>
      <c r="AB59" s="2">
        <v>75.63</v>
      </c>
      <c r="AC59" s="16">
        <f t="shared" si="0"/>
        <v>116.37</v>
      </c>
    </row>
    <row r="60" spans="1:29" ht="15.75">
      <c r="A60" s="84">
        <f>Prezentace!A62</f>
        <v>33</v>
      </c>
      <c r="B60" s="71" t="str">
        <f>Prezentace!B62</f>
        <v>P</v>
      </c>
      <c r="C60" s="68" t="str">
        <f>Prezentace!C62</f>
        <v>Pech</v>
      </c>
      <c r="D60" s="78" t="str">
        <f>Prezentace!D62</f>
        <v>Jan</v>
      </c>
      <c r="E60" s="66">
        <v>160</v>
      </c>
      <c r="F60" s="6">
        <v>5</v>
      </c>
      <c r="G60" s="95">
        <v>3</v>
      </c>
      <c r="H60" s="6">
        <v>3</v>
      </c>
      <c r="I60" s="30">
        <v>4</v>
      </c>
      <c r="J60" s="100">
        <v>4</v>
      </c>
      <c r="K60" s="95">
        <v>0</v>
      </c>
      <c r="L60" s="6">
        <v>4</v>
      </c>
      <c r="M60" s="30">
        <v>3</v>
      </c>
      <c r="N60" s="100">
        <v>4</v>
      </c>
      <c r="O60" s="95">
        <v>4</v>
      </c>
      <c r="P60" s="6">
        <v>2</v>
      </c>
      <c r="Q60" s="30">
        <v>0</v>
      </c>
      <c r="R60" s="100"/>
      <c r="S60" s="1"/>
      <c r="T60" s="1"/>
      <c r="U60" s="1"/>
      <c r="V60" s="1"/>
      <c r="W60" s="1"/>
      <c r="X60" s="1"/>
      <c r="Y60" s="1"/>
      <c r="Z60" s="30"/>
      <c r="AA60" s="109"/>
      <c r="AB60" s="2">
        <v>49</v>
      </c>
      <c r="AC60" s="16">
        <f t="shared" si="0"/>
        <v>147</v>
      </c>
    </row>
    <row r="61" spans="1:29" ht="15.75">
      <c r="A61" s="84">
        <f>Prezentace!A63</f>
        <v>12</v>
      </c>
      <c r="B61" s="71" t="str">
        <f>Prezentace!B63</f>
        <v>P</v>
      </c>
      <c r="C61" s="68" t="str">
        <f>Prezentace!C63</f>
        <v>Pechová</v>
      </c>
      <c r="D61" s="78" t="str">
        <f>Prezentace!D63</f>
        <v>Hana</v>
      </c>
      <c r="E61" s="66">
        <v>160</v>
      </c>
      <c r="F61" s="6">
        <v>4</v>
      </c>
      <c r="G61" s="95">
        <v>5</v>
      </c>
      <c r="H61" s="6">
        <v>5</v>
      </c>
      <c r="I61" s="30">
        <v>5</v>
      </c>
      <c r="J61" s="100">
        <v>5</v>
      </c>
      <c r="K61" s="95">
        <v>5</v>
      </c>
      <c r="L61" s="6">
        <v>4</v>
      </c>
      <c r="M61" s="30">
        <v>5</v>
      </c>
      <c r="N61" s="100">
        <v>4</v>
      </c>
      <c r="O61" s="95">
        <v>5</v>
      </c>
      <c r="P61" s="6">
        <v>4</v>
      </c>
      <c r="Q61" s="30">
        <v>4</v>
      </c>
      <c r="R61" s="100"/>
      <c r="S61" s="1"/>
      <c r="T61" s="1"/>
      <c r="U61" s="1"/>
      <c r="V61" s="1"/>
      <c r="W61" s="1"/>
      <c r="X61" s="1"/>
      <c r="Y61" s="1"/>
      <c r="Z61" s="30"/>
      <c r="AA61" s="109"/>
      <c r="AB61" s="2">
        <v>39.04</v>
      </c>
      <c r="AC61" s="16">
        <f t="shared" si="0"/>
        <v>175.96</v>
      </c>
    </row>
    <row r="62" spans="1:29" ht="15.75">
      <c r="A62" s="84">
        <f>Prezentace!A64</f>
        <v>13</v>
      </c>
      <c r="B62" s="71" t="str">
        <f>Prezentace!B64</f>
        <v>R</v>
      </c>
      <c r="C62" s="68" t="str">
        <f>Prezentace!C64</f>
        <v>Pechová</v>
      </c>
      <c r="D62" s="78" t="str">
        <f>Prezentace!D64</f>
        <v>Hana</v>
      </c>
      <c r="E62" s="66">
        <v>160</v>
      </c>
      <c r="F62" s="6">
        <v>5</v>
      </c>
      <c r="G62" s="95">
        <v>5</v>
      </c>
      <c r="H62" s="6">
        <v>5</v>
      </c>
      <c r="I62" s="30">
        <v>5</v>
      </c>
      <c r="J62" s="100">
        <v>5</v>
      </c>
      <c r="K62" s="95">
        <v>5</v>
      </c>
      <c r="L62" s="6">
        <v>4</v>
      </c>
      <c r="M62" s="30">
        <v>3</v>
      </c>
      <c r="N62" s="100">
        <v>5</v>
      </c>
      <c r="O62" s="95">
        <v>4</v>
      </c>
      <c r="P62" s="6">
        <v>5</v>
      </c>
      <c r="Q62" s="30">
        <v>4</v>
      </c>
      <c r="R62" s="100"/>
      <c r="S62" s="1"/>
      <c r="T62" s="1"/>
      <c r="U62" s="1"/>
      <c r="V62" s="1"/>
      <c r="W62" s="1"/>
      <c r="X62" s="1"/>
      <c r="Y62" s="1"/>
      <c r="Z62" s="30"/>
      <c r="AA62" s="109"/>
      <c r="AB62" s="2">
        <v>57.22</v>
      </c>
      <c r="AC62" s="16">
        <f t="shared" si="0"/>
        <v>157.78</v>
      </c>
    </row>
    <row r="63" spans="1:29" ht="15.75">
      <c r="A63" s="84">
        <f>Prezentace!A65</f>
        <v>18</v>
      </c>
      <c r="B63" s="71" t="str">
        <f>Prezentace!B65</f>
        <v>P</v>
      </c>
      <c r="C63" s="68" t="str">
        <f>Prezentace!C65</f>
        <v>Petrů</v>
      </c>
      <c r="D63" s="78" t="str">
        <f>Prezentace!D65</f>
        <v>Milan</v>
      </c>
      <c r="E63" s="66">
        <v>130</v>
      </c>
      <c r="F63" s="6">
        <v>5</v>
      </c>
      <c r="G63" s="95">
        <v>5</v>
      </c>
      <c r="H63" s="6">
        <v>4</v>
      </c>
      <c r="I63" s="30">
        <v>4</v>
      </c>
      <c r="J63" s="100">
        <v>4</v>
      </c>
      <c r="K63" s="95">
        <v>5</v>
      </c>
      <c r="L63" s="6">
        <v>4</v>
      </c>
      <c r="M63" s="30">
        <v>4</v>
      </c>
      <c r="N63" s="100">
        <v>4</v>
      </c>
      <c r="O63" s="95">
        <v>4</v>
      </c>
      <c r="P63" s="6">
        <v>4</v>
      </c>
      <c r="Q63" s="30">
        <v>5</v>
      </c>
      <c r="R63" s="100"/>
      <c r="S63" s="1"/>
      <c r="T63" s="1"/>
      <c r="U63" s="1"/>
      <c r="V63" s="1"/>
      <c r="W63" s="1"/>
      <c r="X63" s="1"/>
      <c r="Y63" s="1"/>
      <c r="Z63" s="30"/>
      <c r="AA63" s="109"/>
      <c r="AB63" s="2">
        <v>95.13</v>
      </c>
      <c r="AC63" s="16">
        <f t="shared" si="0"/>
        <v>86.87</v>
      </c>
    </row>
    <row r="64" spans="1:29" ht="15.75">
      <c r="A64" s="84">
        <f>Prezentace!A66</f>
        <v>62</v>
      </c>
      <c r="B64" s="71" t="str">
        <f>Prezentace!B66</f>
        <v>P</v>
      </c>
      <c r="C64" s="68" t="str">
        <f>Prezentace!C66</f>
        <v>Petržílka</v>
      </c>
      <c r="D64" s="78" t="str">
        <f>Prezentace!D66</f>
        <v>Miroslav</v>
      </c>
      <c r="E64" s="66">
        <v>160</v>
      </c>
      <c r="F64" s="6">
        <v>5</v>
      </c>
      <c r="G64" s="95">
        <v>5</v>
      </c>
      <c r="H64" s="6">
        <v>4</v>
      </c>
      <c r="I64" s="30">
        <v>4</v>
      </c>
      <c r="J64" s="100">
        <v>5</v>
      </c>
      <c r="K64" s="95">
        <v>4</v>
      </c>
      <c r="L64" s="6">
        <v>5</v>
      </c>
      <c r="M64" s="30">
        <v>4</v>
      </c>
      <c r="N64" s="100">
        <v>4</v>
      </c>
      <c r="O64" s="95">
        <v>3</v>
      </c>
      <c r="P64" s="6">
        <v>4</v>
      </c>
      <c r="Q64" s="30">
        <v>4</v>
      </c>
      <c r="R64" s="100"/>
      <c r="S64" s="1"/>
      <c r="T64" s="1"/>
      <c r="U64" s="1"/>
      <c r="V64" s="1"/>
      <c r="W64" s="1"/>
      <c r="X64" s="1"/>
      <c r="Y64" s="1"/>
      <c r="Z64" s="30"/>
      <c r="AA64" s="109"/>
      <c r="AB64" s="2">
        <v>61.28</v>
      </c>
      <c r="AC64" s="16">
        <f t="shared" si="0"/>
        <v>149.72</v>
      </c>
    </row>
    <row r="65" spans="1:29" ht="15.75">
      <c r="A65" s="84">
        <f>Prezentace!A67</f>
        <v>25</v>
      </c>
      <c r="B65" s="71" t="str">
        <f>Prezentace!B67</f>
        <v>P</v>
      </c>
      <c r="C65" s="68" t="str">
        <f>Prezentace!C67</f>
        <v>Plecer</v>
      </c>
      <c r="D65" s="78" t="str">
        <f>Prezentace!D67</f>
        <v>Josef</v>
      </c>
      <c r="E65" s="66">
        <v>160</v>
      </c>
      <c r="F65" s="6">
        <v>5</v>
      </c>
      <c r="G65" s="95">
        <v>3</v>
      </c>
      <c r="H65" s="6">
        <v>5</v>
      </c>
      <c r="I65" s="30">
        <v>3</v>
      </c>
      <c r="J65" s="100">
        <v>5</v>
      </c>
      <c r="K65" s="95">
        <v>4</v>
      </c>
      <c r="L65" s="6">
        <v>4</v>
      </c>
      <c r="M65" s="30">
        <v>0</v>
      </c>
      <c r="N65" s="100">
        <v>4</v>
      </c>
      <c r="O65" s="95">
        <v>2</v>
      </c>
      <c r="P65" s="6">
        <v>3</v>
      </c>
      <c r="Q65" s="30">
        <v>5</v>
      </c>
      <c r="R65" s="100"/>
      <c r="S65" s="1"/>
      <c r="T65" s="1"/>
      <c r="U65" s="1"/>
      <c r="V65" s="1"/>
      <c r="W65" s="1"/>
      <c r="X65" s="1"/>
      <c r="Y65" s="1"/>
      <c r="Z65" s="30"/>
      <c r="AA65" s="109"/>
      <c r="AB65" s="2">
        <v>56.14</v>
      </c>
      <c r="AC65" s="16">
        <f t="shared" si="0"/>
        <v>146.86</v>
      </c>
    </row>
    <row r="66" spans="1:29" ht="15.75">
      <c r="A66" s="84">
        <f>Prezentace!A68</f>
        <v>60</v>
      </c>
      <c r="B66" s="71" t="str">
        <f>Prezentace!B68</f>
        <v>P</v>
      </c>
      <c r="C66" s="68" t="str">
        <f>Prezentace!C68</f>
        <v>Rendl</v>
      </c>
      <c r="D66" s="78" t="str">
        <f>Prezentace!D68</f>
        <v>Josef</v>
      </c>
      <c r="E66" s="66">
        <v>160</v>
      </c>
      <c r="F66" s="6">
        <v>5</v>
      </c>
      <c r="G66" s="95">
        <v>5</v>
      </c>
      <c r="H66" s="6">
        <v>5</v>
      </c>
      <c r="I66" s="30">
        <v>5</v>
      </c>
      <c r="J66" s="100">
        <v>5</v>
      </c>
      <c r="K66" s="95">
        <v>5</v>
      </c>
      <c r="L66" s="6">
        <v>4</v>
      </c>
      <c r="M66" s="30">
        <v>4</v>
      </c>
      <c r="N66" s="100">
        <v>3</v>
      </c>
      <c r="O66" s="95">
        <v>4</v>
      </c>
      <c r="P66" s="6">
        <v>4</v>
      </c>
      <c r="Q66" s="30">
        <v>3</v>
      </c>
      <c r="R66" s="100"/>
      <c r="S66" s="1"/>
      <c r="T66" s="1"/>
      <c r="U66" s="1"/>
      <c r="V66" s="1"/>
      <c r="W66" s="1"/>
      <c r="X66" s="1"/>
      <c r="Y66" s="1"/>
      <c r="Z66" s="30"/>
      <c r="AA66" s="109"/>
      <c r="AB66" s="2">
        <v>36.71</v>
      </c>
      <c r="AC66" s="16">
        <f t="shared" si="0"/>
        <v>175.29</v>
      </c>
    </row>
    <row r="67" spans="1:29" ht="15.75">
      <c r="A67" s="84">
        <f>Prezentace!A69</f>
        <v>61</v>
      </c>
      <c r="B67" s="71" t="str">
        <f>Prezentace!B69</f>
        <v>R</v>
      </c>
      <c r="C67" s="68" t="str">
        <f>Prezentace!C69</f>
        <v>Rendl</v>
      </c>
      <c r="D67" s="78" t="str">
        <f>Prezentace!D69</f>
        <v>Josef</v>
      </c>
      <c r="E67" s="66">
        <v>160</v>
      </c>
      <c r="F67" s="6">
        <v>4</v>
      </c>
      <c r="G67" s="95">
        <v>3</v>
      </c>
      <c r="H67" s="6">
        <v>5</v>
      </c>
      <c r="I67" s="30">
        <v>5</v>
      </c>
      <c r="J67" s="100">
        <v>5</v>
      </c>
      <c r="K67" s="95">
        <v>5</v>
      </c>
      <c r="L67" s="6">
        <v>5</v>
      </c>
      <c r="M67" s="30">
        <v>4</v>
      </c>
      <c r="N67" s="100">
        <v>5</v>
      </c>
      <c r="O67" s="95">
        <v>5</v>
      </c>
      <c r="P67" s="6">
        <v>5</v>
      </c>
      <c r="Q67" s="30">
        <v>4</v>
      </c>
      <c r="R67" s="100"/>
      <c r="S67" s="1"/>
      <c r="T67" s="1"/>
      <c r="U67" s="1"/>
      <c r="V67" s="1"/>
      <c r="W67" s="1"/>
      <c r="X67" s="1"/>
      <c r="Y67" s="1"/>
      <c r="Z67" s="30"/>
      <c r="AA67" s="109"/>
      <c r="AB67" s="2">
        <v>48.82</v>
      </c>
      <c r="AC67" s="16">
        <f t="shared" si="0"/>
        <v>166.18</v>
      </c>
    </row>
    <row r="68" spans="1:29" ht="15.75">
      <c r="A68" s="84">
        <f>Prezentace!A70</f>
        <v>47</v>
      </c>
      <c r="B68" s="71" t="str">
        <f>Prezentace!B70</f>
        <v>P</v>
      </c>
      <c r="C68" s="68" t="str">
        <f>Prezentace!C70</f>
        <v>Seitl</v>
      </c>
      <c r="D68" s="78" t="str">
        <f>Prezentace!D70</f>
        <v>Aleš</v>
      </c>
      <c r="E68" s="66">
        <v>160</v>
      </c>
      <c r="F68" s="6">
        <v>4</v>
      </c>
      <c r="G68" s="95">
        <v>3</v>
      </c>
      <c r="H68" s="6">
        <v>5</v>
      </c>
      <c r="I68" s="30">
        <v>3</v>
      </c>
      <c r="J68" s="100">
        <v>4</v>
      </c>
      <c r="K68" s="95">
        <v>3</v>
      </c>
      <c r="L68" s="6">
        <v>4</v>
      </c>
      <c r="M68" s="30">
        <v>3</v>
      </c>
      <c r="N68" s="100">
        <v>5</v>
      </c>
      <c r="O68" s="95">
        <v>4</v>
      </c>
      <c r="P68" s="6">
        <v>5</v>
      </c>
      <c r="Q68" s="30">
        <v>3</v>
      </c>
      <c r="R68" s="100"/>
      <c r="S68" s="1"/>
      <c r="T68" s="1"/>
      <c r="U68" s="1"/>
      <c r="V68" s="1"/>
      <c r="W68" s="1"/>
      <c r="X68" s="1"/>
      <c r="Y68" s="1"/>
      <c r="Z68" s="30"/>
      <c r="AA68" s="109"/>
      <c r="AB68" s="2">
        <v>31.17</v>
      </c>
      <c r="AC68" s="16">
        <f t="shared" si="0"/>
        <v>174.82999999999998</v>
      </c>
    </row>
    <row r="69" spans="1:29" ht="15.75">
      <c r="A69" s="84">
        <f>Prezentace!A71</f>
        <v>48</v>
      </c>
      <c r="B69" s="71" t="str">
        <f>Prezentace!B71</f>
        <v>R</v>
      </c>
      <c r="C69" s="68" t="str">
        <f>Prezentace!C71</f>
        <v>Seitl</v>
      </c>
      <c r="D69" s="78" t="str">
        <f>Prezentace!D71</f>
        <v>Aleš</v>
      </c>
      <c r="E69" s="66">
        <v>160</v>
      </c>
      <c r="F69" s="6">
        <v>5</v>
      </c>
      <c r="G69" s="95">
        <v>3</v>
      </c>
      <c r="H69" s="6">
        <v>5</v>
      </c>
      <c r="I69" s="30">
        <v>5</v>
      </c>
      <c r="J69" s="100">
        <v>5</v>
      </c>
      <c r="K69" s="95">
        <v>4</v>
      </c>
      <c r="L69" s="6">
        <v>5</v>
      </c>
      <c r="M69" s="30">
        <v>3</v>
      </c>
      <c r="N69" s="100">
        <v>4</v>
      </c>
      <c r="O69" s="95">
        <v>4</v>
      </c>
      <c r="P69" s="6">
        <v>4</v>
      </c>
      <c r="Q69" s="30">
        <v>3</v>
      </c>
      <c r="R69" s="100"/>
      <c r="S69" s="1"/>
      <c r="T69" s="1"/>
      <c r="U69" s="1"/>
      <c r="V69" s="1"/>
      <c r="W69" s="1"/>
      <c r="X69" s="1"/>
      <c r="Y69" s="1"/>
      <c r="Z69" s="30"/>
      <c r="AA69" s="109"/>
      <c r="AB69" s="2">
        <v>69.93</v>
      </c>
      <c r="AC69" s="16">
        <f aca="true" t="shared" si="1" ref="AC69:AC98">SUM(E69:AA69)-AB69</f>
        <v>140.07</v>
      </c>
    </row>
    <row r="70" spans="1:29" ht="15.75">
      <c r="A70" s="84">
        <f>Prezentace!A72</f>
        <v>49</v>
      </c>
      <c r="B70" s="71" t="str">
        <f>Prezentace!B72</f>
        <v>P</v>
      </c>
      <c r="C70" s="68" t="str">
        <f>Prezentace!C72</f>
        <v>Seitl</v>
      </c>
      <c r="D70" s="78" t="str">
        <f>Prezentace!D72</f>
        <v>Karel</v>
      </c>
      <c r="E70" s="66">
        <v>160</v>
      </c>
      <c r="F70" s="6">
        <v>5</v>
      </c>
      <c r="G70" s="95">
        <v>3</v>
      </c>
      <c r="H70" s="6">
        <v>4</v>
      </c>
      <c r="I70" s="30">
        <v>4</v>
      </c>
      <c r="J70" s="100">
        <v>0</v>
      </c>
      <c r="K70" s="95">
        <v>0</v>
      </c>
      <c r="L70" s="6">
        <v>4</v>
      </c>
      <c r="M70" s="30">
        <v>4</v>
      </c>
      <c r="N70" s="100">
        <v>3</v>
      </c>
      <c r="O70" s="95">
        <v>0</v>
      </c>
      <c r="P70" s="6">
        <v>4</v>
      </c>
      <c r="Q70" s="30">
        <v>0</v>
      </c>
      <c r="R70" s="100"/>
      <c r="S70" s="1"/>
      <c r="T70" s="1"/>
      <c r="U70" s="1"/>
      <c r="V70" s="1"/>
      <c r="W70" s="1"/>
      <c r="X70" s="1"/>
      <c r="Y70" s="1"/>
      <c r="Z70" s="30"/>
      <c r="AA70" s="109"/>
      <c r="AB70" s="2">
        <v>57.74</v>
      </c>
      <c r="AC70" s="16">
        <f t="shared" si="1"/>
        <v>133.26</v>
      </c>
    </row>
    <row r="71" spans="1:29" ht="15.75">
      <c r="A71" s="84">
        <f>Prezentace!A73</f>
        <v>71</v>
      </c>
      <c r="B71" s="71" t="str">
        <f>Prezentace!B73</f>
        <v>P</v>
      </c>
      <c r="C71" s="68" t="str">
        <f>Prezentace!C73</f>
        <v>Sokolík</v>
      </c>
      <c r="D71" s="78" t="str">
        <f>Prezentace!D73</f>
        <v>Jaroslav</v>
      </c>
      <c r="E71" s="66">
        <v>160</v>
      </c>
      <c r="F71" s="6">
        <v>5</v>
      </c>
      <c r="G71" s="95">
        <v>5</v>
      </c>
      <c r="H71" s="6">
        <v>5</v>
      </c>
      <c r="I71" s="30">
        <v>5</v>
      </c>
      <c r="J71" s="100">
        <v>5</v>
      </c>
      <c r="K71" s="95">
        <v>5</v>
      </c>
      <c r="L71" s="6">
        <v>4</v>
      </c>
      <c r="M71" s="30">
        <v>5</v>
      </c>
      <c r="N71" s="100">
        <v>4</v>
      </c>
      <c r="O71" s="95">
        <v>3</v>
      </c>
      <c r="P71" s="6">
        <v>4</v>
      </c>
      <c r="Q71" s="30">
        <v>5</v>
      </c>
      <c r="R71" s="100"/>
      <c r="S71" s="1"/>
      <c r="T71" s="1"/>
      <c r="U71" s="1"/>
      <c r="V71" s="1"/>
      <c r="W71" s="1"/>
      <c r="X71" s="1"/>
      <c r="Y71" s="1"/>
      <c r="Z71" s="30"/>
      <c r="AA71" s="109"/>
      <c r="AB71" s="2">
        <v>26.52</v>
      </c>
      <c r="AC71" s="16">
        <f t="shared" si="1"/>
        <v>188.48</v>
      </c>
    </row>
    <row r="72" spans="1:29" ht="15.75">
      <c r="A72" s="84">
        <f>Prezentace!A74</f>
        <v>10</v>
      </c>
      <c r="B72" s="71" t="str">
        <f>Prezentace!B74</f>
        <v>P</v>
      </c>
      <c r="C72" s="68" t="str">
        <f>Prezentace!C74</f>
        <v>Svoboda</v>
      </c>
      <c r="D72" s="78" t="str">
        <f>Prezentace!D74</f>
        <v>Pavel</v>
      </c>
      <c r="E72" s="66">
        <v>160</v>
      </c>
      <c r="F72" s="6">
        <v>4</v>
      </c>
      <c r="G72" s="95">
        <v>5</v>
      </c>
      <c r="H72" s="6">
        <v>4</v>
      </c>
      <c r="I72" s="30">
        <v>4</v>
      </c>
      <c r="J72" s="100">
        <v>4</v>
      </c>
      <c r="K72" s="95">
        <v>5</v>
      </c>
      <c r="L72" s="6">
        <v>4</v>
      </c>
      <c r="M72" s="30">
        <v>5</v>
      </c>
      <c r="N72" s="100">
        <v>3</v>
      </c>
      <c r="O72" s="95">
        <v>0</v>
      </c>
      <c r="P72" s="6">
        <v>3</v>
      </c>
      <c r="Q72" s="30">
        <v>3</v>
      </c>
      <c r="R72" s="100"/>
      <c r="S72" s="1"/>
      <c r="T72" s="1"/>
      <c r="U72" s="1"/>
      <c r="V72" s="1"/>
      <c r="W72" s="1"/>
      <c r="X72" s="1"/>
      <c r="Y72" s="1"/>
      <c r="Z72" s="30"/>
      <c r="AA72" s="109"/>
      <c r="AB72" s="2">
        <v>40.75</v>
      </c>
      <c r="AC72" s="16">
        <f t="shared" si="1"/>
        <v>163.25</v>
      </c>
    </row>
    <row r="73" spans="1:29" ht="15.75">
      <c r="A73" s="84">
        <f>Prezentace!A75</f>
        <v>52</v>
      </c>
      <c r="B73" s="71" t="str">
        <f>Prezentace!B75</f>
        <v>P</v>
      </c>
      <c r="C73" s="68" t="str">
        <f>Prezentace!C75</f>
        <v>Svoboda</v>
      </c>
      <c r="D73" s="78" t="str">
        <f>Prezentace!D75</f>
        <v>Michal</v>
      </c>
      <c r="E73" s="66">
        <v>160</v>
      </c>
      <c r="F73" s="6">
        <v>4</v>
      </c>
      <c r="G73" s="95">
        <v>5</v>
      </c>
      <c r="H73" s="6">
        <v>4</v>
      </c>
      <c r="I73" s="30">
        <v>4</v>
      </c>
      <c r="J73" s="100">
        <v>5</v>
      </c>
      <c r="K73" s="95">
        <v>5</v>
      </c>
      <c r="L73" s="6">
        <v>0</v>
      </c>
      <c r="M73" s="30">
        <v>4</v>
      </c>
      <c r="N73" s="100">
        <v>3</v>
      </c>
      <c r="O73" s="95">
        <v>4</v>
      </c>
      <c r="P73" s="6">
        <v>4</v>
      </c>
      <c r="Q73" s="30">
        <v>4</v>
      </c>
      <c r="R73" s="100"/>
      <c r="S73" s="1"/>
      <c r="T73" s="1"/>
      <c r="U73" s="1"/>
      <c r="V73" s="1"/>
      <c r="W73" s="1"/>
      <c r="X73" s="1"/>
      <c r="Y73" s="1"/>
      <c r="Z73" s="30"/>
      <c r="AA73" s="109"/>
      <c r="AB73" s="2">
        <v>39.06</v>
      </c>
      <c r="AC73" s="16">
        <f t="shared" si="1"/>
        <v>166.94</v>
      </c>
    </row>
    <row r="74" spans="1:29" ht="15.75">
      <c r="A74" s="84">
        <f>Prezentace!A76</f>
        <v>19</v>
      </c>
      <c r="B74" s="71" t="str">
        <f>Prezentace!B76</f>
        <v>P</v>
      </c>
      <c r="C74" s="68" t="str">
        <f>Prezentace!C76</f>
        <v>Švihálek</v>
      </c>
      <c r="D74" s="78" t="str">
        <f>Prezentace!D76</f>
        <v>Jiří</v>
      </c>
      <c r="E74" s="66">
        <v>160</v>
      </c>
      <c r="F74" s="6">
        <v>5</v>
      </c>
      <c r="G74" s="95">
        <v>5</v>
      </c>
      <c r="H74" s="6">
        <v>4</v>
      </c>
      <c r="I74" s="30">
        <v>4</v>
      </c>
      <c r="J74" s="100">
        <v>5</v>
      </c>
      <c r="K74" s="95">
        <v>5</v>
      </c>
      <c r="L74" s="6">
        <v>5</v>
      </c>
      <c r="M74" s="30">
        <v>3</v>
      </c>
      <c r="N74" s="100">
        <v>4</v>
      </c>
      <c r="O74" s="95">
        <v>4</v>
      </c>
      <c r="P74" s="6">
        <v>3</v>
      </c>
      <c r="Q74" s="30">
        <v>4</v>
      </c>
      <c r="R74" s="100"/>
      <c r="S74" s="1"/>
      <c r="T74" s="1"/>
      <c r="U74" s="1"/>
      <c r="V74" s="1"/>
      <c r="W74" s="1"/>
      <c r="X74" s="1"/>
      <c r="Y74" s="1"/>
      <c r="Z74" s="30"/>
      <c r="AA74" s="109"/>
      <c r="AB74" s="2">
        <v>39.95</v>
      </c>
      <c r="AC74" s="16">
        <f t="shared" si="1"/>
        <v>171.05</v>
      </c>
    </row>
    <row r="75" spans="1:29" ht="15.75">
      <c r="A75" s="84">
        <f>Prezentace!A77</f>
        <v>20</v>
      </c>
      <c r="B75" s="71" t="str">
        <f>Prezentace!B77</f>
        <v>R</v>
      </c>
      <c r="C75" s="68" t="str">
        <f>Prezentace!C77</f>
        <v>Švihálek</v>
      </c>
      <c r="D75" s="78" t="str">
        <f>Prezentace!D77</f>
        <v>Jiří</v>
      </c>
      <c r="E75" s="66">
        <v>160</v>
      </c>
      <c r="F75" s="6">
        <v>5</v>
      </c>
      <c r="G75" s="95">
        <v>5</v>
      </c>
      <c r="H75" s="6">
        <v>5</v>
      </c>
      <c r="I75" s="30">
        <v>4</v>
      </c>
      <c r="J75" s="100">
        <v>5</v>
      </c>
      <c r="K75" s="95">
        <v>5</v>
      </c>
      <c r="L75" s="6">
        <v>5</v>
      </c>
      <c r="M75" s="30">
        <v>5</v>
      </c>
      <c r="N75" s="100">
        <v>5</v>
      </c>
      <c r="O75" s="95">
        <v>4</v>
      </c>
      <c r="P75" s="6">
        <v>5</v>
      </c>
      <c r="Q75" s="30">
        <v>5</v>
      </c>
      <c r="R75" s="100"/>
      <c r="S75" s="1"/>
      <c r="T75" s="1"/>
      <c r="U75" s="1"/>
      <c r="V75" s="1"/>
      <c r="W75" s="1"/>
      <c r="X75" s="1"/>
      <c r="Y75" s="1"/>
      <c r="Z75" s="30"/>
      <c r="AA75" s="109"/>
      <c r="AB75" s="2">
        <v>55.92</v>
      </c>
      <c r="AC75" s="16">
        <f t="shared" si="1"/>
        <v>162.07999999999998</v>
      </c>
    </row>
    <row r="76" spans="1:29" ht="15.75">
      <c r="A76" s="84">
        <f>Prezentace!A78</f>
        <v>70</v>
      </c>
      <c r="B76" s="71" t="str">
        <f>Prezentace!B78</f>
        <v>P</v>
      </c>
      <c r="C76" s="68" t="str">
        <f>Prezentace!C78</f>
        <v>Vaněk</v>
      </c>
      <c r="D76" s="78" t="str">
        <f>Prezentace!D78</f>
        <v>Josef</v>
      </c>
      <c r="E76" s="66">
        <v>160</v>
      </c>
      <c r="F76" s="6">
        <v>4</v>
      </c>
      <c r="G76" s="95">
        <v>5</v>
      </c>
      <c r="H76" s="6">
        <v>4</v>
      </c>
      <c r="I76" s="30">
        <v>4</v>
      </c>
      <c r="J76" s="100">
        <v>5</v>
      </c>
      <c r="K76" s="95">
        <v>5</v>
      </c>
      <c r="L76" s="6">
        <v>4</v>
      </c>
      <c r="M76" s="30">
        <v>4</v>
      </c>
      <c r="N76" s="100">
        <v>4</v>
      </c>
      <c r="O76" s="95">
        <v>4</v>
      </c>
      <c r="P76" s="6">
        <v>5</v>
      </c>
      <c r="Q76" s="30">
        <v>5</v>
      </c>
      <c r="R76" s="100"/>
      <c r="S76" s="1"/>
      <c r="T76" s="1"/>
      <c r="U76" s="1"/>
      <c r="V76" s="1"/>
      <c r="W76" s="1"/>
      <c r="X76" s="1"/>
      <c r="Y76" s="1"/>
      <c r="Z76" s="30"/>
      <c r="AA76" s="109"/>
      <c r="AB76" s="2">
        <v>38.5</v>
      </c>
      <c r="AC76" s="16">
        <f t="shared" si="1"/>
        <v>174.5</v>
      </c>
    </row>
    <row r="77" spans="1:29" ht="15.75">
      <c r="A77" s="84">
        <f>Prezentace!A79</f>
        <v>66</v>
      </c>
      <c r="B77" s="71" t="str">
        <f>Prezentace!B79</f>
        <v>P</v>
      </c>
      <c r="C77" s="68" t="str">
        <f>Prezentace!C79</f>
        <v>Vejslík SP-01</v>
      </c>
      <c r="D77" s="78" t="str">
        <f>Prezentace!D79</f>
        <v>Vladimír</v>
      </c>
      <c r="E77" s="66">
        <v>160</v>
      </c>
      <c r="F77" s="6">
        <v>3</v>
      </c>
      <c r="G77" s="95">
        <v>5</v>
      </c>
      <c r="H77" s="6">
        <v>5</v>
      </c>
      <c r="I77" s="30">
        <v>3</v>
      </c>
      <c r="J77" s="100">
        <v>3</v>
      </c>
      <c r="K77" s="95">
        <v>5</v>
      </c>
      <c r="L77" s="6">
        <v>5</v>
      </c>
      <c r="M77" s="30">
        <v>5</v>
      </c>
      <c r="N77" s="100">
        <v>5</v>
      </c>
      <c r="O77" s="95">
        <v>4</v>
      </c>
      <c r="P77" s="6">
        <v>3</v>
      </c>
      <c r="Q77" s="30">
        <v>4</v>
      </c>
      <c r="R77" s="100"/>
      <c r="S77" s="1"/>
      <c r="T77" s="1"/>
      <c r="U77" s="1"/>
      <c r="V77" s="1"/>
      <c r="W77" s="1"/>
      <c r="X77" s="1"/>
      <c r="Y77" s="1"/>
      <c r="Z77" s="30"/>
      <c r="AA77" s="109"/>
      <c r="AB77" s="2">
        <v>40.7</v>
      </c>
      <c r="AC77" s="16">
        <f t="shared" si="1"/>
        <v>169.3</v>
      </c>
    </row>
    <row r="78" spans="1:29" ht="15.75">
      <c r="A78" s="84">
        <f>Prezentace!A80</f>
        <v>65</v>
      </c>
      <c r="B78" s="71" t="str">
        <f>Prezentace!B80</f>
        <v>P</v>
      </c>
      <c r="C78" s="68" t="str">
        <f>Prezentace!C80</f>
        <v>Vejslík TS</v>
      </c>
      <c r="D78" s="78" t="str">
        <f>Prezentace!D80</f>
        <v>Vladimír</v>
      </c>
      <c r="E78" s="66">
        <v>150</v>
      </c>
      <c r="F78" s="6">
        <v>4</v>
      </c>
      <c r="G78" s="95">
        <v>5</v>
      </c>
      <c r="H78" s="6">
        <v>5</v>
      </c>
      <c r="I78" s="30">
        <v>4</v>
      </c>
      <c r="J78" s="100">
        <v>5</v>
      </c>
      <c r="K78" s="95">
        <v>5</v>
      </c>
      <c r="L78" s="6">
        <v>3</v>
      </c>
      <c r="M78" s="30">
        <v>4</v>
      </c>
      <c r="N78" s="100">
        <v>5</v>
      </c>
      <c r="O78" s="95">
        <v>4</v>
      </c>
      <c r="P78" s="6">
        <v>5</v>
      </c>
      <c r="Q78" s="30">
        <v>3</v>
      </c>
      <c r="R78" s="100"/>
      <c r="S78" s="1"/>
      <c r="T78" s="1"/>
      <c r="U78" s="1"/>
      <c r="V78" s="1"/>
      <c r="W78" s="1"/>
      <c r="X78" s="1"/>
      <c r="Y78" s="1"/>
      <c r="Z78" s="30"/>
      <c r="AA78" s="109"/>
      <c r="AB78" s="2">
        <v>35.33</v>
      </c>
      <c r="AC78" s="16">
        <f t="shared" si="1"/>
        <v>166.67000000000002</v>
      </c>
    </row>
    <row r="79" spans="1:29" ht="15.75">
      <c r="A79" s="84">
        <f>Prezentace!A81</f>
        <v>36</v>
      </c>
      <c r="B79" s="71" t="str">
        <f>Prezentace!B81</f>
        <v>P</v>
      </c>
      <c r="C79" s="68" t="str">
        <f>Prezentace!C81</f>
        <v>Wrozecionko</v>
      </c>
      <c r="D79" s="78" t="str">
        <f>Prezentace!D81</f>
        <v>Albert</v>
      </c>
      <c r="E79" s="66">
        <v>160</v>
      </c>
      <c r="F79" s="6">
        <v>4</v>
      </c>
      <c r="G79" s="95">
        <v>3</v>
      </c>
      <c r="H79" s="6">
        <v>0</v>
      </c>
      <c r="I79" s="30">
        <v>3</v>
      </c>
      <c r="J79" s="100">
        <v>4</v>
      </c>
      <c r="K79" s="95">
        <v>5</v>
      </c>
      <c r="L79" s="6">
        <v>4</v>
      </c>
      <c r="M79" s="30">
        <v>3</v>
      </c>
      <c r="N79" s="100">
        <v>0</v>
      </c>
      <c r="O79" s="95">
        <v>0</v>
      </c>
      <c r="P79" s="6">
        <v>4</v>
      </c>
      <c r="Q79" s="30">
        <v>4</v>
      </c>
      <c r="R79" s="100"/>
      <c r="S79" s="1"/>
      <c r="T79" s="1"/>
      <c r="U79" s="1"/>
      <c r="V79" s="1"/>
      <c r="W79" s="1"/>
      <c r="X79" s="1"/>
      <c r="Y79" s="1"/>
      <c r="Z79" s="30"/>
      <c r="AA79" s="109"/>
      <c r="AB79" s="2">
        <v>73.61</v>
      </c>
      <c r="AC79" s="16">
        <f t="shared" si="1"/>
        <v>120.39</v>
      </c>
    </row>
    <row r="80" spans="1:29" ht="15.75">
      <c r="A80" s="84">
        <f>Prezentace!A82</f>
        <v>55</v>
      </c>
      <c r="B80" s="71" t="str">
        <f>Prezentace!B82</f>
        <v>P</v>
      </c>
      <c r="C80" s="68" t="str">
        <f>Prezentace!C82</f>
        <v>Získal</v>
      </c>
      <c r="D80" s="78" t="str">
        <f>Prezentace!D82</f>
        <v>Karel</v>
      </c>
      <c r="E80" s="66">
        <v>160</v>
      </c>
      <c r="F80" s="6">
        <v>5</v>
      </c>
      <c r="G80" s="95">
        <v>5</v>
      </c>
      <c r="H80" s="6">
        <v>4</v>
      </c>
      <c r="I80" s="30">
        <v>4</v>
      </c>
      <c r="J80" s="100">
        <v>4</v>
      </c>
      <c r="K80" s="95">
        <v>5</v>
      </c>
      <c r="L80" s="6">
        <v>4</v>
      </c>
      <c r="M80" s="30">
        <v>3</v>
      </c>
      <c r="N80" s="100">
        <v>0</v>
      </c>
      <c r="O80" s="95">
        <v>4</v>
      </c>
      <c r="P80" s="6">
        <v>5</v>
      </c>
      <c r="Q80" s="30">
        <v>4</v>
      </c>
      <c r="R80" s="100"/>
      <c r="S80" s="1"/>
      <c r="T80" s="1"/>
      <c r="U80" s="1"/>
      <c r="V80" s="1"/>
      <c r="W80" s="1"/>
      <c r="X80" s="1"/>
      <c r="Y80" s="1"/>
      <c r="Z80" s="30"/>
      <c r="AA80" s="109"/>
      <c r="AB80" s="2">
        <v>43.64</v>
      </c>
      <c r="AC80" s="16">
        <f t="shared" si="1"/>
        <v>163.36</v>
      </c>
    </row>
    <row r="81" spans="1:29" ht="15.75">
      <c r="A81" s="84">
        <f>Prezentace!A83</f>
        <v>56</v>
      </c>
      <c r="B81" s="71" t="str">
        <f>Prezentace!B83</f>
        <v>R</v>
      </c>
      <c r="C81" s="68" t="str">
        <f>Prezentace!C83</f>
        <v>Získal</v>
      </c>
      <c r="D81" s="78" t="str">
        <f>Prezentace!D83</f>
        <v>Karel</v>
      </c>
      <c r="E81" s="66">
        <v>160</v>
      </c>
      <c r="F81" s="6">
        <v>5</v>
      </c>
      <c r="G81" s="95">
        <v>4</v>
      </c>
      <c r="H81" s="6">
        <v>5</v>
      </c>
      <c r="I81" s="30">
        <v>5</v>
      </c>
      <c r="J81" s="100">
        <v>5</v>
      </c>
      <c r="K81" s="95">
        <v>4</v>
      </c>
      <c r="L81" s="6">
        <v>5</v>
      </c>
      <c r="M81" s="30">
        <v>4</v>
      </c>
      <c r="N81" s="100">
        <v>5</v>
      </c>
      <c r="O81" s="95">
        <v>5</v>
      </c>
      <c r="P81" s="6">
        <v>5</v>
      </c>
      <c r="Q81" s="30">
        <v>5</v>
      </c>
      <c r="R81" s="100"/>
      <c r="S81" s="1"/>
      <c r="T81" s="1"/>
      <c r="U81" s="1"/>
      <c r="V81" s="1"/>
      <c r="W81" s="1"/>
      <c r="X81" s="1"/>
      <c r="Y81" s="1"/>
      <c r="Z81" s="30"/>
      <c r="AA81" s="109"/>
      <c r="AB81" s="2">
        <v>80.24</v>
      </c>
      <c r="AC81" s="16">
        <f t="shared" si="1"/>
        <v>136.76</v>
      </c>
    </row>
    <row r="82" spans="1:29" ht="15.75">
      <c r="A82" s="84">
        <f>Prezentace!A84</f>
        <v>42</v>
      </c>
      <c r="B82" s="71" t="str">
        <f>Prezentace!B84</f>
        <v>P</v>
      </c>
      <c r="C82" s="68" t="str">
        <f>Prezentace!C84</f>
        <v>Žemlička</v>
      </c>
      <c r="D82" s="78" t="str">
        <f>Prezentace!D84</f>
        <v>Ladislav</v>
      </c>
      <c r="E82" s="66">
        <v>160</v>
      </c>
      <c r="F82" s="6">
        <v>3</v>
      </c>
      <c r="G82" s="95">
        <v>5</v>
      </c>
      <c r="H82" s="6">
        <v>5</v>
      </c>
      <c r="I82" s="30">
        <v>5</v>
      </c>
      <c r="J82" s="100">
        <v>4</v>
      </c>
      <c r="K82" s="95">
        <v>4</v>
      </c>
      <c r="L82" s="6">
        <v>4</v>
      </c>
      <c r="M82" s="30">
        <v>5</v>
      </c>
      <c r="N82" s="100">
        <v>4</v>
      </c>
      <c r="O82" s="95">
        <v>3</v>
      </c>
      <c r="P82" s="6">
        <v>3</v>
      </c>
      <c r="Q82" s="30">
        <v>4</v>
      </c>
      <c r="R82" s="100"/>
      <c r="S82" s="1"/>
      <c r="T82" s="1"/>
      <c r="U82" s="1"/>
      <c r="V82" s="1"/>
      <c r="W82" s="1"/>
      <c r="X82" s="1"/>
      <c r="Y82" s="1"/>
      <c r="Z82" s="30"/>
      <c r="AA82" s="109"/>
      <c r="AB82" s="2">
        <v>57</v>
      </c>
      <c r="AC82" s="16">
        <f t="shared" si="1"/>
        <v>152</v>
      </c>
    </row>
    <row r="83" spans="1:29" ht="15.75">
      <c r="A83" s="84">
        <f>Prezentace!A85</f>
        <v>43</v>
      </c>
      <c r="B83" s="71" t="str">
        <f>Prezentace!B85</f>
        <v>P</v>
      </c>
      <c r="C83" s="68" t="str">
        <f>Prezentace!C85</f>
        <v>Žemličková</v>
      </c>
      <c r="D83" s="78" t="str">
        <f>Prezentace!D85</f>
        <v>Marie</v>
      </c>
      <c r="E83" s="132">
        <v>160</v>
      </c>
      <c r="F83" s="125">
        <v>5</v>
      </c>
      <c r="G83" s="126">
        <v>5</v>
      </c>
      <c r="H83" s="125">
        <v>5</v>
      </c>
      <c r="I83" s="127">
        <v>4</v>
      </c>
      <c r="J83" s="128">
        <v>4</v>
      </c>
      <c r="K83" s="126">
        <v>5</v>
      </c>
      <c r="L83" s="125">
        <v>5</v>
      </c>
      <c r="M83" s="127">
        <v>5</v>
      </c>
      <c r="N83" s="128">
        <v>4</v>
      </c>
      <c r="O83" s="126">
        <v>3</v>
      </c>
      <c r="P83" s="125">
        <v>4</v>
      </c>
      <c r="Q83" s="127">
        <v>2</v>
      </c>
      <c r="R83" s="128"/>
      <c r="S83" s="129"/>
      <c r="T83" s="129"/>
      <c r="U83" s="129"/>
      <c r="V83" s="129"/>
      <c r="W83" s="129"/>
      <c r="X83" s="129"/>
      <c r="Y83" s="129"/>
      <c r="Z83" s="127"/>
      <c r="AA83" s="133"/>
      <c r="AB83" s="131">
        <v>48.7</v>
      </c>
      <c r="AC83" s="16">
        <f t="shared" si="1"/>
        <v>162.3</v>
      </c>
    </row>
    <row r="84" spans="1:29" ht="15.75">
      <c r="A84" s="84">
        <f>Prezentace!A86</f>
        <v>81</v>
      </c>
      <c r="B84" s="71" t="str">
        <f>Prezentace!B86</f>
        <v>P</v>
      </c>
      <c r="C84" s="68" t="str">
        <f>Prezentace!C86</f>
        <v>Kališová</v>
      </c>
      <c r="D84" s="78" t="str">
        <f>Prezentace!D86</f>
        <v>Monika</v>
      </c>
      <c r="E84" s="132">
        <v>160</v>
      </c>
      <c r="F84" s="125">
        <v>5</v>
      </c>
      <c r="G84" s="126">
        <v>4</v>
      </c>
      <c r="H84" s="125">
        <v>5</v>
      </c>
      <c r="I84" s="127">
        <v>5</v>
      </c>
      <c r="J84" s="128">
        <v>5</v>
      </c>
      <c r="K84" s="126">
        <v>4</v>
      </c>
      <c r="L84" s="125">
        <v>4</v>
      </c>
      <c r="M84" s="127">
        <v>4</v>
      </c>
      <c r="N84" s="128">
        <v>4</v>
      </c>
      <c r="O84" s="126">
        <v>3</v>
      </c>
      <c r="P84" s="125">
        <v>4</v>
      </c>
      <c r="Q84" s="127">
        <v>0</v>
      </c>
      <c r="R84" s="128"/>
      <c r="S84" s="129"/>
      <c r="T84" s="129"/>
      <c r="U84" s="129"/>
      <c r="V84" s="129"/>
      <c r="W84" s="129"/>
      <c r="X84" s="129"/>
      <c r="Y84" s="129"/>
      <c r="Z84" s="127"/>
      <c r="AA84" s="133"/>
      <c r="AB84" s="131">
        <v>49.56</v>
      </c>
      <c r="AC84" s="16">
        <f t="shared" si="1"/>
        <v>157.44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6"/>
      <c r="P85" s="125"/>
      <c r="Q85" s="127"/>
      <c r="R85" s="128"/>
      <c r="S85" s="129"/>
      <c r="T85" s="129"/>
      <c r="U85" s="129"/>
      <c r="V85" s="129"/>
      <c r="W85" s="129"/>
      <c r="X85" s="129"/>
      <c r="Y85" s="129"/>
      <c r="Z85" s="127"/>
      <c r="AA85" s="133"/>
      <c r="AB85" s="131"/>
      <c r="AC85" s="16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6"/>
      <c r="P86" s="125"/>
      <c r="Q86" s="127"/>
      <c r="R86" s="128"/>
      <c r="S86" s="129"/>
      <c r="T86" s="129"/>
      <c r="U86" s="129"/>
      <c r="V86" s="129"/>
      <c r="W86" s="129"/>
      <c r="X86" s="129"/>
      <c r="Y86" s="129"/>
      <c r="Z86" s="127"/>
      <c r="AA86" s="133"/>
      <c r="AB86" s="131"/>
      <c r="AC86" s="16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6"/>
      <c r="P87" s="125"/>
      <c r="Q87" s="127"/>
      <c r="R87" s="128"/>
      <c r="S87" s="129"/>
      <c r="T87" s="129"/>
      <c r="U87" s="129"/>
      <c r="V87" s="129"/>
      <c r="W87" s="129"/>
      <c r="X87" s="129"/>
      <c r="Y87" s="129"/>
      <c r="Z87" s="127"/>
      <c r="AA87" s="133"/>
      <c r="AB87" s="131"/>
      <c r="AC87" s="16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6"/>
      <c r="P88" s="125"/>
      <c r="Q88" s="127"/>
      <c r="R88" s="128"/>
      <c r="S88" s="129"/>
      <c r="T88" s="129"/>
      <c r="U88" s="129"/>
      <c r="V88" s="129"/>
      <c r="W88" s="129"/>
      <c r="X88" s="129"/>
      <c r="Y88" s="129"/>
      <c r="Z88" s="127"/>
      <c r="AA88" s="133"/>
      <c r="AB88" s="131"/>
      <c r="AC88" s="16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6"/>
      <c r="P89" s="125"/>
      <c r="Q89" s="127"/>
      <c r="R89" s="128"/>
      <c r="S89" s="129"/>
      <c r="T89" s="129"/>
      <c r="U89" s="129"/>
      <c r="V89" s="129"/>
      <c r="W89" s="129"/>
      <c r="X89" s="129"/>
      <c r="Y89" s="129"/>
      <c r="Z89" s="127"/>
      <c r="AA89" s="133"/>
      <c r="AB89" s="131"/>
      <c r="AC89" s="16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6"/>
      <c r="P90" s="125"/>
      <c r="Q90" s="127"/>
      <c r="R90" s="128"/>
      <c r="S90" s="129"/>
      <c r="T90" s="129"/>
      <c r="U90" s="129"/>
      <c r="V90" s="129"/>
      <c r="W90" s="129"/>
      <c r="X90" s="129"/>
      <c r="Y90" s="129"/>
      <c r="Z90" s="127"/>
      <c r="AA90" s="133"/>
      <c r="AB90" s="131"/>
      <c r="AC90" s="16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6"/>
      <c r="P91" s="125"/>
      <c r="Q91" s="127"/>
      <c r="R91" s="128"/>
      <c r="S91" s="129"/>
      <c r="T91" s="129"/>
      <c r="U91" s="129"/>
      <c r="V91" s="129"/>
      <c r="W91" s="129"/>
      <c r="X91" s="129"/>
      <c r="Y91" s="129"/>
      <c r="Z91" s="127"/>
      <c r="AA91" s="133"/>
      <c r="AB91" s="131"/>
      <c r="AC91" s="16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6"/>
      <c r="P92" s="125"/>
      <c r="Q92" s="127"/>
      <c r="R92" s="128"/>
      <c r="S92" s="129"/>
      <c r="T92" s="129"/>
      <c r="U92" s="129"/>
      <c r="V92" s="129"/>
      <c r="W92" s="129"/>
      <c r="X92" s="129"/>
      <c r="Y92" s="129"/>
      <c r="Z92" s="127"/>
      <c r="AA92" s="133"/>
      <c r="AB92" s="131"/>
      <c r="AC92" s="16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6"/>
      <c r="P93" s="125"/>
      <c r="Q93" s="127"/>
      <c r="R93" s="128"/>
      <c r="S93" s="129"/>
      <c r="T93" s="129"/>
      <c r="U93" s="129"/>
      <c r="V93" s="129"/>
      <c r="W93" s="129"/>
      <c r="X93" s="129"/>
      <c r="Y93" s="129"/>
      <c r="Z93" s="127"/>
      <c r="AA93" s="133"/>
      <c r="AB93" s="131"/>
      <c r="AC93" s="16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6"/>
      <c r="P94" s="125"/>
      <c r="Q94" s="127"/>
      <c r="R94" s="128"/>
      <c r="S94" s="129"/>
      <c r="T94" s="129"/>
      <c r="U94" s="129"/>
      <c r="V94" s="129"/>
      <c r="W94" s="129"/>
      <c r="X94" s="129"/>
      <c r="Y94" s="129"/>
      <c r="Z94" s="127"/>
      <c r="AA94" s="133"/>
      <c r="AB94" s="131"/>
      <c r="AC94" s="16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6"/>
      <c r="P95" s="125"/>
      <c r="Q95" s="127"/>
      <c r="R95" s="128"/>
      <c r="S95" s="129"/>
      <c r="T95" s="129"/>
      <c r="U95" s="129"/>
      <c r="V95" s="129"/>
      <c r="W95" s="129"/>
      <c r="X95" s="129"/>
      <c r="Y95" s="129"/>
      <c r="Z95" s="127"/>
      <c r="AA95" s="133"/>
      <c r="AB95" s="131"/>
      <c r="AC95" s="16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6"/>
      <c r="P96" s="125"/>
      <c r="Q96" s="127"/>
      <c r="R96" s="128"/>
      <c r="S96" s="129"/>
      <c r="T96" s="129"/>
      <c r="U96" s="129"/>
      <c r="V96" s="129"/>
      <c r="W96" s="129"/>
      <c r="X96" s="129"/>
      <c r="Y96" s="129"/>
      <c r="Z96" s="127"/>
      <c r="AA96" s="133"/>
      <c r="AB96" s="131"/>
      <c r="AC96" s="16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6"/>
      <c r="P97" s="125"/>
      <c r="Q97" s="127"/>
      <c r="R97" s="128"/>
      <c r="S97" s="129"/>
      <c r="T97" s="129"/>
      <c r="U97" s="129"/>
      <c r="V97" s="129"/>
      <c r="W97" s="129"/>
      <c r="X97" s="129"/>
      <c r="Y97" s="129"/>
      <c r="Z97" s="127"/>
      <c r="AA97" s="133"/>
      <c r="AB97" s="131"/>
      <c r="AC97" s="16">
        <f t="shared" si="1"/>
        <v>0</v>
      </c>
    </row>
    <row r="98" spans="1:29" ht="16.5" thickBot="1">
      <c r="A98" s="85">
        <f>Prezentace!A100</f>
        <v>95</v>
      </c>
      <c r="B98" s="72" t="str">
        <f>Prezentace!B100</f>
        <v>P</v>
      </c>
      <c r="C98" s="73">
        <f>Prezentace!C100</f>
        <v>0</v>
      </c>
      <c r="D98" s="79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97"/>
      <c r="P98" s="8"/>
      <c r="Q98" s="32"/>
      <c r="R98" s="102"/>
      <c r="S98" s="5"/>
      <c r="T98" s="5"/>
      <c r="U98" s="5"/>
      <c r="V98" s="5"/>
      <c r="W98" s="5"/>
      <c r="X98" s="5"/>
      <c r="Y98" s="5"/>
      <c r="Z98" s="32"/>
      <c r="AA98" s="111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">
      <pane ySplit="525" topLeftCell="A45" activePane="bottomLeft" state="split"/>
      <selection pane="topLeft" activeCell="C1" sqref="C1:AB1"/>
      <selection pane="bottomLeft" activeCell="AE66" sqref="AE66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bestFit="1" customWidth="1"/>
    <col min="4" max="4" width="11.375" style="64" bestFit="1" customWidth="1"/>
    <col min="5" max="5" width="5.875" style="10" customWidth="1"/>
    <col min="6" max="15" width="3.75390625" style="10" customWidth="1"/>
    <col min="16" max="26" width="3.75390625" style="10" hidden="1" customWidth="1"/>
    <col min="27" max="27" width="6.75390625" style="10" customWidth="1"/>
    <col min="28" max="28" width="9.2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92" t="s">
        <v>12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3:29" ht="13.5" thickBot="1">
      <c r="C2" s="64" t="s">
        <v>27</v>
      </c>
      <c r="AC2" s="10">
        <f>(COUNTIF(AC4:AC98,"=0"))</f>
        <v>14</v>
      </c>
    </row>
    <row r="3" spans="2:29" ht="16.5" thickBot="1">
      <c r="B3" s="86"/>
      <c r="C3" s="65"/>
      <c r="D3" s="87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13" t="s">
        <v>21</v>
      </c>
      <c r="AB3" s="13" t="s">
        <v>8</v>
      </c>
      <c r="AC3" s="43" t="s">
        <v>9</v>
      </c>
    </row>
    <row r="4" spans="1:29" ht="15.75">
      <c r="A4" s="83">
        <f>Prezentace!A6</f>
        <v>24</v>
      </c>
      <c r="B4" s="69" t="str">
        <f>Prezentace!B6</f>
        <v>P</v>
      </c>
      <c r="C4" s="70" t="str">
        <f>Prezentace!C6</f>
        <v>Adámek</v>
      </c>
      <c r="D4" s="77" t="str">
        <f>Prezentace!D6</f>
        <v>Václav</v>
      </c>
      <c r="E4" s="63">
        <v>130</v>
      </c>
      <c r="F4" s="38">
        <v>9</v>
      </c>
      <c r="G4" s="94">
        <v>9</v>
      </c>
      <c r="H4" s="38">
        <v>10</v>
      </c>
      <c r="I4" s="40">
        <v>9</v>
      </c>
      <c r="J4" s="99">
        <v>9</v>
      </c>
      <c r="K4" s="94">
        <v>8</v>
      </c>
      <c r="L4" s="38">
        <v>10</v>
      </c>
      <c r="M4" s="40">
        <v>10</v>
      </c>
      <c r="N4" s="99">
        <v>10</v>
      </c>
      <c r="O4" s="39">
        <v>10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112"/>
      <c r="AB4" s="48">
        <v>44.34</v>
      </c>
      <c r="AC4" s="104">
        <f>SUM(E4:AA4)-AB4</f>
        <v>179.66</v>
      </c>
    </row>
    <row r="5" spans="1:29" ht="15.75">
      <c r="A5" s="84">
        <f>Prezentace!A7</f>
        <v>26</v>
      </c>
      <c r="B5" s="71" t="str">
        <f>Prezentace!B7</f>
        <v>P</v>
      </c>
      <c r="C5" s="68" t="str">
        <f>Prezentace!C7</f>
        <v>Alexa</v>
      </c>
      <c r="D5" s="78" t="str">
        <f>Prezentace!D7</f>
        <v>Vladislav</v>
      </c>
      <c r="E5" s="63">
        <v>130</v>
      </c>
      <c r="F5" s="6">
        <v>10</v>
      </c>
      <c r="G5" s="95">
        <v>9</v>
      </c>
      <c r="H5" s="6">
        <v>9</v>
      </c>
      <c r="I5" s="30">
        <v>8</v>
      </c>
      <c r="J5" s="100">
        <v>10</v>
      </c>
      <c r="K5" s="95">
        <v>10</v>
      </c>
      <c r="L5" s="6">
        <v>10</v>
      </c>
      <c r="M5" s="30">
        <v>9</v>
      </c>
      <c r="N5" s="100">
        <v>10</v>
      </c>
      <c r="O5" s="1">
        <v>9</v>
      </c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109"/>
      <c r="AB5" s="2">
        <v>30.68</v>
      </c>
      <c r="AC5" s="88">
        <f aca="true" t="shared" si="0" ref="AC5:AC68">SUM(E5:AA5)-AB5</f>
        <v>193.32</v>
      </c>
    </row>
    <row r="6" spans="1:29" ht="15.75">
      <c r="A6" s="84">
        <f>Prezentace!A8</f>
        <v>27</v>
      </c>
      <c r="B6" s="71" t="str">
        <f>Prezentace!B8</f>
        <v>P</v>
      </c>
      <c r="C6" s="68" t="str">
        <f>Prezentace!C8</f>
        <v>Alexová</v>
      </c>
      <c r="D6" s="78" t="str">
        <f>Prezentace!D8</f>
        <v>Hana</v>
      </c>
      <c r="E6" s="63">
        <v>130</v>
      </c>
      <c r="F6" s="6">
        <v>8</v>
      </c>
      <c r="G6" s="95">
        <v>6</v>
      </c>
      <c r="H6" s="6">
        <v>10</v>
      </c>
      <c r="I6" s="30">
        <v>10</v>
      </c>
      <c r="J6" s="100">
        <v>10</v>
      </c>
      <c r="K6" s="95">
        <v>9</v>
      </c>
      <c r="L6" s="6">
        <v>10</v>
      </c>
      <c r="M6" s="30">
        <v>10</v>
      </c>
      <c r="N6" s="100">
        <v>10</v>
      </c>
      <c r="O6" s="1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109"/>
      <c r="AB6" s="2">
        <v>36.8</v>
      </c>
      <c r="AC6" s="88">
        <f t="shared" si="0"/>
        <v>185.2</v>
      </c>
    </row>
    <row r="7" spans="1:29" ht="15.75">
      <c r="A7" s="84">
        <f>Prezentace!A9</f>
        <v>46</v>
      </c>
      <c r="B7" s="71" t="str">
        <f>Prezentace!B9</f>
        <v>P</v>
      </c>
      <c r="C7" s="68" t="str">
        <f>Prezentace!C9</f>
        <v>Balej</v>
      </c>
      <c r="D7" s="78" t="str">
        <f>Prezentace!D9</f>
        <v>Zdeněk</v>
      </c>
      <c r="E7" s="63">
        <v>130</v>
      </c>
      <c r="F7" s="6">
        <v>9</v>
      </c>
      <c r="G7" s="95">
        <v>9</v>
      </c>
      <c r="H7" s="6">
        <v>10</v>
      </c>
      <c r="I7" s="30">
        <v>8</v>
      </c>
      <c r="J7" s="100">
        <v>10</v>
      </c>
      <c r="K7" s="95">
        <v>10</v>
      </c>
      <c r="L7" s="6">
        <v>0</v>
      </c>
      <c r="M7" s="30">
        <v>0</v>
      </c>
      <c r="N7" s="100">
        <v>9</v>
      </c>
      <c r="O7" s="1">
        <v>9</v>
      </c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109"/>
      <c r="AB7" s="2">
        <v>20.96</v>
      </c>
      <c r="AC7" s="88">
        <f t="shared" si="0"/>
        <v>183.04</v>
      </c>
    </row>
    <row r="8" spans="1:29" ht="15.75">
      <c r="A8" s="84">
        <f>Prezentace!A10</f>
        <v>4</v>
      </c>
      <c r="B8" s="71" t="str">
        <f>Prezentace!B10</f>
        <v>P</v>
      </c>
      <c r="C8" s="68" t="str">
        <f>Prezentace!C10</f>
        <v>Bartoš</v>
      </c>
      <c r="D8" s="78" t="str">
        <f>Prezentace!D10</f>
        <v>Richard</v>
      </c>
      <c r="E8" s="63">
        <v>50</v>
      </c>
      <c r="F8" s="6">
        <v>0</v>
      </c>
      <c r="G8" s="95">
        <v>0</v>
      </c>
      <c r="H8" s="6">
        <v>0</v>
      </c>
      <c r="I8" s="30">
        <v>0</v>
      </c>
      <c r="J8" s="100">
        <v>0</v>
      </c>
      <c r="K8" s="95">
        <v>0</v>
      </c>
      <c r="L8" s="6">
        <v>0</v>
      </c>
      <c r="M8" s="30">
        <v>0</v>
      </c>
      <c r="N8" s="100">
        <v>0</v>
      </c>
      <c r="O8" s="1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109"/>
      <c r="AB8" s="2">
        <v>9.23</v>
      </c>
      <c r="AC8" s="88">
        <f t="shared" si="0"/>
        <v>40.769999999999996</v>
      </c>
    </row>
    <row r="9" spans="1:29" ht="15.75">
      <c r="A9" s="84">
        <f>Prezentace!A11</f>
        <v>45</v>
      </c>
      <c r="B9" s="71" t="str">
        <f>Prezentace!B11</f>
        <v>P</v>
      </c>
      <c r="C9" s="68" t="str">
        <f>Prezentace!C11</f>
        <v>Beigl</v>
      </c>
      <c r="D9" s="78" t="str">
        <f>Prezentace!D11</f>
        <v>Tomáš</v>
      </c>
      <c r="E9" s="63">
        <v>130</v>
      </c>
      <c r="F9" s="6">
        <v>10</v>
      </c>
      <c r="G9" s="95">
        <v>9</v>
      </c>
      <c r="H9" s="6">
        <v>10</v>
      </c>
      <c r="I9" s="30">
        <v>9</v>
      </c>
      <c r="J9" s="100">
        <v>9</v>
      </c>
      <c r="K9" s="95">
        <v>9</v>
      </c>
      <c r="L9" s="6">
        <v>10</v>
      </c>
      <c r="M9" s="30">
        <v>10</v>
      </c>
      <c r="N9" s="100">
        <v>9</v>
      </c>
      <c r="O9" s="1">
        <v>8</v>
      </c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109"/>
      <c r="AB9" s="2">
        <v>28.5</v>
      </c>
      <c r="AC9" s="88">
        <f t="shared" si="0"/>
        <v>194.5</v>
      </c>
    </row>
    <row r="10" spans="1:29" ht="15.75">
      <c r="A10" s="84">
        <f>Prezentace!A12</f>
        <v>69</v>
      </c>
      <c r="B10" s="71" t="str">
        <f>Prezentace!B12</f>
        <v>P</v>
      </c>
      <c r="C10" s="68" t="str">
        <f>Prezentace!C12</f>
        <v>Beránek</v>
      </c>
      <c r="D10" s="78" t="str">
        <f>Prezentace!D12</f>
        <v>Pavel</v>
      </c>
      <c r="E10" s="63">
        <v>130</v>
      </c>
      <c r="F10" s="6">
        <v>9</v>
      </c>
      <c r="G10" s="95">
        <v>7</v>
      </c>
      <c r="H10" s="6">
        <v>10</v>
      </c>
      <c r="I10" s="30">
        <v>8</v>
      </c>
      <c r="J10" s="100">
        <v>10</v>
      </c>
      <c r="K10" s="95">
        <v>10</v>
      </c>
      <c r="L10" s="6">
        <v>8</v>
      </c>
      <c r="M10" s="30">
        <v>0</v>
      </c>
      <c r="N10" s="100">
        <v>3</v>
      </c>
      <c r="O10" s="1">
        <v>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109"/>
      <c r="AB10" s="2">
        <v>54.01</v>
      </c>
      <c r="AC10" s="88">
        <f t="shared" si="0"/>
        <v>147.99</v>
      </c>
    </row>
    <row r="11" spans="1:29" ht="15.75">
      <c r="A11" s="84">
        <f>Prezentace!A13</f>
        <v>77</v>
      </c>
      <c r="B11" s="71" t="str">
        <f>Prezentace!B13</f>
        <v>P</v>
      </c>
      <c r="C11" s="68" t="str">
        <f>Prezentace!C13</f>
        <v>Bína</v>
      </c>
      <c r="D11" s="78" t="str">
        <f>Prezentace!D13</f>
        <v>Jiří</v>
      </c>
      <c r="E11" s="63">
        <v>130</v>
      </c>
      <c r="F11" s="6">
        <v>8</v>
      </c>
      <c r="G11" s="95">
        <v>8</v>
      </c>
      <c r="H11" s="6">
        <v>10</v>
      </c>
      <c r="I11" s="30">
        <v>10</v>
      </c>
      <c r="J11" s="100">
        <v>10</v>
      </c>
      <c r="K11" s="95">
        <v>8</v>
      </c>
      <c r="L11" s="6">
        <v>10</v>
      </c>
      <c r="M11" s="30">
        <v>10</v>
      </c>
      <c r="N11" s="100">
        <v>7</v>
      </c>
      <c r="O11" s="1">
        <v>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109"/>
      <c r="AB11" s="2">
        <v>31.25</v>
      </c>
      <c r="AC11" s="88">
        <f t="shared" si="0"/>
        <v>185.75</v>
      </c>
    </row>
    <row r="12" spans="1:29" ht="15.75">
      <c r="A12" s="84">
        <f>Prezentace!A14</f>
        <v>78</v>
      </c>
      <c r="B12" s="71" t="str">
        <f>Prezentace!B14</f>
        <v>R</v>
      </c>
      <c r="C12" s="68" t="str">
        <f>Prezentace!C14</f>
        <v>Bína</v>
      </c>
      <c r="D12" s="78" t="str">
        <f>Prezentace!D14</f>
        <v>Jiří</v>
      </c>
      <c r="E12" s="63">
        <v>130</v>
      </c>
      <c r="F12" s="6">
        <v>10</v>
      </c>
      <c r="G12" s="95">
        <v>7</v>
      </c>
      <c r="H12" s="6">
        <v>10</v>
      </c>
      <c r="I12" s="30">
        <v>10</v>
      </c>
      <c r="J12" s="100">
        <v>10</v>
      </c>
      <c r="K12" s="95">
        <v>9</v>
      </c>
      <c r="L12" s="6">
        <v>10</v>
      </c>
      <c r="M12" s="30">
        <v>9</v>
      </c>
      <c r="N12" s="100">
        <v>10</v>
      </c>
      <c r="O12" s="1">
        <v>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109"/>
      <c r="AB12" s="2">
        <v>61.26</v>
      </c>
      <c r="AC12" s="88">
        <f t="shared" si="0"/>
        <v>162.74</v>
      </c>
    </row>
    <row r="13" spans="1:29" ht="15.75">
      <c r="A13" s="84">
        <f>Prezentace!A15</f>
        <v>1</v>
      </c>
      <c r="B13" s="71" t="str">
        <f>Prezentace!B15</f>
        <v>P</v>
      </c>
      <c r="C13" s="68" t="str">
        <f>Prezentace!C15</f>
        <v>Bouda</v>
      </c>
      <c r="D13" s="78" t="str">
        <f>Prezentace!D15</f>
        <v>Lukáš</v>
      </c>
      <c r="E13" s="63">
        <v>130</v>
      </c>
      <c r="F13" s="6">
        <v>9</v>
      </c>
      <c r="G13" s="95">
        <v>9</v>
      </c>
      <c r="H13" s="6">
        <v>10</v>
      </c>
      <c r="I13" s="30">
        <v>9</v>
      </c>
      <c r="J13" s="100">
        <v>10</v>
      </c>
      <c r="K13" s="95">
        <v>8</v>
      </c>
      <c r="L13" s="6">
        <v>9</v>
      </c>
      <c r="M13" s="30">
        <v>8</v>
      </c>
      <c r="N13" s="100">
        <v>10</v>
      </c>
      <c r="O13" s="1">
        <v>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109"/>
      <c r="AB13" s="2">
        <v>26.45</v>
      </c>
      <c r="AC13" s="88">
        <f t="shared" si="0"/>
        <v>194.55</v>
      </c>
    </row>
    <row r="14" spans="1:29" ht="15.75">
      <c r="A14" s="84">
        <f>Prezentace!A16</f>
        <v>64</v>
      </c>
      <c r="B14" s="71" t="str">
        <f>Prezentace!B16</f>
        <v>P</v>
      </c>
      <c r="C14" s="68" t="str">
        <f>Prezentace!C16</f>
        <v>Brejžek Com.</v>
      </c>
      <c r="D14" s="78" t="str">
        <f>Prezentace!D16</f>
        <v>Vojtěch</v>
      </c>
      <c r="E14" s="63">
        <v>120</v>
      </c>
      <c r="F14" s="6">
        <v>10</v>
      </c>
      <c r="G14" s="95">
        <v>9</v>
      </c>
      <c r="H14" s="6">
        <v>10</v>
      </c>
      <c r="I14" s="30">
        <v>10</v>
      </c>
      <c r="J14" s="100">
        <v>10</v>
      </c>
      <c r="K14" s="95">
        <v>10</v>
      </c>
      <c r="L14" s="6">
        <v>9</v>
      </c>
      <c r="M14" s="30">
        <v>9</v>
      </c>
      <c r="N14" s="100">
        <v>10</v>
      </c>
      <c r="O14" s="1"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109"/>
      <c r="AB14" s="2">
        <v>39.3</v>
      </c>
      <c r="AC14" s="88">
        <f t="shared" si="0"/>
        <v>167.7</v>
      </c>
    </row>
    <row r="15" spans="1:29" ht="15.75">
      <c r="A15" s="84">
        <f>Prezentace!A17</f>
        <v>63</v>
      </c>
      <c r="B15" s="71" t="str">
        <f>Prezentace!B17</f>
        <v>P</v>
      </c>
      <c r="C15" s="68" t="str">
        <f>Prezentace!C17</f>
        <v>Brejžek SP-01</v>
      </c>
      <c r="D15" s="78" t="str">
        <f>Prezentace!D17</f>
        <v>Vojtěch</v>
      </c>
      <c r="E15" s="63">
        <v>130</v>
      </c>
      <c r="F15" s="6">
        <v>9</v>
      </c>
      <c r="G15" s="95">
        <v>9</v>
      </c>
      <c r="H15" s="6">
        <v>9</v>
      </c>
      <c r="I15" s="30">
        <v>9</v>
      </c>
      <c r="J15" s="100">
        <v>10</v>
      </c>
      <c r="K15" s="95">
        <v>7</v>
      </c>
      <c r="L15" s="6">
        <v>10</v>
      </c>
      <c r="M15" s="30">
        <v>9</v>
      </c>
      <c r="N15" s="100">
        <v>10</v>
      </c>
      <c r="O15" s="1">
        <v>9</v>
      </c>
      <c r="P15" s="1"/>
      <c r="Q15" s="1"/>
      <c r="R15" s="1"/>
      <c r="S15" s="1"/>
      <c r="T15" s="1"/>
      <c r="U15" s="1"/>
      <c r="V15" s="3"/>
      <c r="W15" s="3"/>
      <c r="X15" s="3"/>
      <c r="Y15" s="3"/>
      <c r="Z15" s="31"/>
      <c r="AA15" s="110"/>
      <c r="AB15" s="2">
        <v>38.04</v>
      </c>
      <c r="AC15" s="88">
        <f t="shared" si="0"/>
        <v>182.96</v>
      </c>
    </row>
    <row r="16" spans="1:29" ht="15.75">
      <c r="A16" s="84">
        <f>Prezentace!A18</f>
        <v>8</v>
      </c>
      <c r="B16" s="71" t="str">
        <f>Prezentace!B18</f>
        <v>P</v>
      </c>
      <c r="C16" s="68" t="str">
        <f>Prezentace!C18</f>
        <v>Cimbálník</v>
      </c>
      <c r="D16" s="78" t="str">
        <f>Prezentace!D18</f>
        <v>Petr</v>
      </c>
      <c r="E16" s="63">
        <v>130</v>
      </c>
      <c r="F16" s="6">
        <v>10</v>
      </c>
      <c r="G16" s="95">
        <v>9</v>
      </c>
      <c r="H16" s="6">
        <v>10</v>
      </c>
      <c r="I16" s="30">
        <v>10</v>
      </c>
      <c r="J16" s="100">
        <v>10</v>
      </c>
      <c r="K16" s="95">
        <v>9</v>
      </c>
      <c r="L16" s="6">
        <v>10</v>
      </c>
      <c r="M16" s="30">
        <v>9</v>
      </c>
      <c r="N16" s="100">
        <v>10</v>
      </c>
      <c r="O16" s="1">
        <v>10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109"/>
      <c r="AB16" s="2">
        <v>37.48</v>
      </c>
      <c r="AC16" s="88">
        <f t="shared" si="0"/>
        <v>189.52</v>
      </c>
    </row>
    <row r="17" spans="1:29" ht="15.75">
      <c r="A17" s="84">
        <f>Prezentace!A19</f>
        <v>22</v>
      </c>
      <c r="B17" s="71" t="str">
        <f>Prezentace!B19</f>
        <v>P</v>
      </c>
      <c r="C17" s="68" t="str">
        <f>Prezentace!C19</f>
        <v>Čekal</v>
      </c>
      <c r="D17" s="78" t="str">
        <f>Prezentace!D19</f>
        <v>Josef</v>
      </c>
      <c r="E17" s="63">
        <v>130</v>
      </c>
      <c r="F17" s="6">
        <v>9</v>
      </c>
      <c r="G17" s="95">
        <v>8</v>
      </c>
      <c r="H17" s="6">
        <v>9</v>
      </c>
      <c r="I17" s="30">
        <v>8</v>
      </c>
      <c r="J17" s="100">
        <v>10</v>
      </c>
      <c r="K17" s="95">
        <v>9</v>
      </c>
      <c r="L17" s="6">
        <v>9</v>
      </c>
      <c r="M17" s="30">
        <v>8</v>
      </c>
      <c r="N17" s="100">
        <v>9</v>
      </c>
      <c r="O17" s="1">
        <v>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109"/>
      <c r="AB17" s="2">
        <v>49.86</v>
      </c>
      <c r="AC17" s="88">
        <f t="shared" si="0"/>
        <v>167.14</v>
      </c>
    </row>
    <row r="18" spans="1:29" ht="15.75">
      <c r="A18" s="84">
        <f>Prezentace!A20</f>
        <v>53</v>
      </c>
      <c r="B18" s="71" t="str">
        <f>Prezentace!B20</f>
        <v>P</v>
      </c>
      <c r="C18" s="68" t="str">
        <f>Prezentace!C20</f>
        <v>Červenka</v>
      </c>
      <c r="D18" s="78" t="str">
        <f>Prezentace!D20</f>
        <v>Pavel</v>
      </c>
      <c r="E18" s="63">
        <v>130</v>
      </c>
      <c r="F18" s="6">
        <v>9</v>
      </c>
      <c r="G18" s="95">
        <v>9</v>
      </c>
      <c r="H18" s="6">
        <v>10</v>
      </c>
      <c r="I18" s="30">
        <v>9</v>
      </c>
      <c r="J18" s="100">
        <v>10</v>
      </c>
      <c r="K18" s="95">
        <v>9</v>
      </c>
      <c r="L18" s="6">
        <v>10</v>
      </c>
      <c r="M18" s="30">
        <v>8</v>
      </c>
      <c r="N18" s="100">
        <v>9</v>
      </c>
      <c r="O18" s="1">
        <v>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109"/>
      <c r="AB18" s="2">
        <v>30.2</v>
      </c>
      <c r="AC18" s="88">
        <f t="shared" si="0"/>
        <v>190.8</v>
      </c>
    </row>
    <row r="19" spans="1:29" ht="15.75">
      <c r="A19" s="84">
        <f>Prezentace!A21</f>
        <v>54</v>
      </c>
      <c r="B19" s="71" t="str">
        <f>Prezentace!B21</f>
        <v>R</v>
      </c>
      <c r="C19" s="68" t="str">
        <f>Prezentace!C21</f>
        <v>Červenka</v>
      </c>
      <c r="D19" s="78" t="str">
        <f>Prezentace!D21</f>
        <v>Pavel</v>
      </c>
      <c r="E19" s="63">
        <v>130</v>
      </c>
      <c r="F19" s="6">
        <v>7</v>
      </c>
      <c r="G19" s="95">
        <v>0</v>
      </c>
      <c r="H19" s="6">
        <v>10</v>
      </c>
      <c r="I19" s="30">
        <v>9</v>
      </c>
      <c r="J19" s="100">
        <v>9</v>
      </c>
      <c r="K19" s="95">
        <v>9</v>
      </c>
      <c r="L19" s="6">
        <v>10</v>
      </c>
      <c r="M19" s="30">
        <v>0</v>
      </c>
      <c r="N19" s="100">
        <v>8</v>
      </c>
      <c r="O19" s="1">
        <v>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109"/>
      <c r="AB19" s="2">
        <v>51.1</v>
      </c>
      <c r="AC19" s="88">
        <f t="shared" si="0"/>
        <v>147.9</v>
      </c>
    </row>
    <row r="20" spans="1:29" ht="15.75">
      <c r="A20" s="84">
        <f>Prezentace!A22</f>
        <v>57</v>
      </c>
      <c r="B20" s="71" t="str">
        <f>Prezentace!B22</f>
        <v>P</v>
      </c>
      <c r="C20" s="68" t="str">
        <f>Prezentace!C22</f>
        <v>Čihák</v>
      </c>
      <c r="D20" s="78" t="str">
        <f>Prezentace!D22</f>
        <v>Josef</v>
      </c>
      <c r="E20" s="63">
        <v>130</v>
      </c>
      <c r="F20" s="6">
        <v>8</v>
      </c>
      <c r="G20" s="95">
        <v>8</v>
      </c>
      <c r="H20" s="6">
        <v>10</v>
      </c>
      <c r="I20" s="30">
        <v>10</v>
      </c>
      <c r="J20" s="100">
        <v>10</v>
      </c>
      <c r="K20" s="95">
        <v>10</v>
      </c>
      <c r="L20" s="6">
        <v>10</v>
      </c>
      <c r="M20" s="30">
        <v>9</v>
      </c>
      <c r="N20" s="100">
        <v>10</v>
      </c>
      <c r="O20" s="1">
        <v>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109"/>
      <c r="AB20" s="2">
        <v>38.27</v>
      </c>
      <c r="AC20" s="88">
        <f t="shared" si="0"/>
        <v>184.73</v>
      </c>
    </row>
    <row r="21" spans="1:29" ht="15.75">
      <c r="A21" s="84">
        <f>Prezentace!A23</f>
        <v>58</v>
      </c>
      <c r="B21" s="71" t="str">
        <f>Prezentace!B23</f>
        <v>R</v>
      </c>
      <c r="C21" s="68" t="str">
        <f>Prezentace!C23</f>
        <v>Čihák</v>
      </c>
      <c r="D21" s="78" t="str">
        <f>Prezentace!D23</f>
        <v>Josef</v>
      </c>
      <c r="E21" s="63">
        <v>130</v>
      </c>
      <c r="F21" s="6">
        <v>10</v>
      </c>
      <c r="G21" s="95">
        <v>7</v>
      </c>
      <c r="H21" s="6">
        <v>9</v>
      </c>
      <c r="I21" s="30">
        <v>8</v>
      </c>
      <c r="J21" s="100">
        <v>10</v>
      </c>
      <c r="K21" s="95">
        <v>6</v>
      </c>
      <c r="L21" s="6">
        <v>10</v>
      </c>
      <c r="M21" s="30">
        <v>9</v>
      </c>
      <c r="N21" s="100">
        <v>9</v>
      </c>
      <c r="O21" s="1">
        <v>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109"/>
      <c r="AB21" s="2">
        <v>63.09</v>
      </c>
      <c r="AC21" s="88">
        <f t="shared" si="0"/>
        <v>153.91</v>
      </c>
    </row>
    <row r="22" spans="1:29" ht="15.75">
      <c r="A22" s="84">
        <f>Prezentace!A24</f>
        <v>30</v>
      </c>
      <c r="B22" s="71" t="str">
        <f>Prezentace!B24</f>
        <v>P</v>
      </c>
      <c r="C22" s="68" t="str">
        <f>Prezentace!C24</f>
        <v>Doležel</v>
      </c>
      <c r="D22" s="78" t="str">
        <f>Prezentace!D24</f>
        <v>Josef</v>
      </c>
      <c r="E22" s="63">
        <v>130</v>
      </c>
      <c r="F22" s="6">
        <v>10</v>
      </c>
      <c r="G22" s="95">
        <v>9</v>
      </c>
      <c r="H22" s="6">
        <v>10</v>
      </c>
      <c r="I22" s="30">
        <v>10</v>
      </c>
      <c r="J22" s="100">
        <v>10</v>
      </c>
      <c r="K22" s="95">
        <v>9</v>
      </c>
      <c r="L22" s="6">
        <v>10</v>
      </c>
      <c r="M22" s="30">
        <v>10</v>
      </c>
      <c r="N22" s="100">
        <v>10</v>
      </c>
      <c r="O22" s="1">
        <v>10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109"/>
      <c r="AB22" s="2">
        <v>31.46</v>
      </c>
      <c r="AC22" s="88">
        <f t="shared" si="0"/>
        <v>196.54</v>
      </c>
    </row>
    <row r="23" spans="1:29" ht="15.75">
      <c r="A23" s="84">
        <f>Prezentace!A25</f>
        <v>31</v>
      </c>
      <c r="B23" s="71" t="str">
        <f>Prezentace!B25</f>
        <v>R</v>
      </c>
      <c r="C23" s="68" t="str">
        <f>Prezentace!C25</f>
        <v>Doležel</v>
      </c>
      <c r="D23" s="78" t="str">
        <f>Prezentace!D25</f>
        <v>Josef</v>
      </c>
      <c r="E23" s="63">
        <v>130</v>
      </c>
      <c r="F23" s="6">
        <v>10</v>
      </c>
      <c r="G23" s="95">
        <v>9</v>
      </c>
      <c r="H23" s="6">
        <v>10</v>
      </c>
      <c r="I23" s="30">
        <v>9</v>
      </c>
      <c r="J23" s="100">
        <v>9</v>
      </c>
      <c r="K23" s="95">
        <v>9</v>
      </c>
      <c r="L23" s="6">
        <v>10</v>
      </c>
      <c r="M23" s="30">
        <v>9</v>
      </c>
      <c r="N23" s="100">
        <v>8</v>
      </c>
      <c r="O23" s="1">
        <v>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109"/>
      <c r="AB23" s="2">
        <v>47.02</v>
      </c>
      <c r="AC23" s="88">
        <f t="shared" si="0"/>
        <v>173.98</v>
      </c>
    </row>
    <row r="24" spans="1:29" ht="15.75">
      <c r="A24" s="84">
        <f>Prezentace!A26</f>
        <v>29</v>
      </c>
      <c r="B24" s="71" t="str">
        <f>Prezentace!B26</f>
        <v>P</v>
      </c>
      <c r="C24" s="68" t="str">
        <f>Prezentace!C26</f>
        <v>Drs</v>
      </c>
      <c r="D24" s="78" t="str">
        <f>Prezentace!D26</f>
        <v>Michal</v>
      </c>
      <c r="E24" s="63">
        <v>120</v>
      </c>
      <c r="F24" s="6">
        <v>9</v>
      </c>
      <c r="G24" s="95">
        <v>8</v>
      </c>
      <c r="H24" s="6">
        <v>10</v>
      </c>
      <c r="I24" s="30">
        <v>10</v>
      </c>
      <c r="J24" s="100">
        <v>9</v>
      </c>
      <c r="K24" s="95">
        <v>8</v>
      </c>
      <c r="L24" s="6">
        <v>9</v>
      </c>
      <c r="M24" s="30">
        <v>9</v>
      </c>
      <c r="N24" s="100">
        <v>9</v>
      </c>
      <c r="O24" s="1">
        <v>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109"/>
      <c r="AB24" s="2">
        <v>46.55</v>
      </c>
      <c r="AC24" s="88">
        <f t="shared" si="0"/>
        <v>160.45</v>
      </c>
    </row>
    <row r="25" spans="1:29" ht="15.75">
      <c r="A25" s="84">
        <f>Prezentace!A27</f>
        <v>6</v>
      </c>
      <c r="B25" s="71" t="str">
        <f>Prezentace!B27</f>
        <v>P</v>
      </c>
      <c r="C25" s="68" t="str">
        <f>Prezentace!C27</f>
        <v>Fiala</v>
      </c>
      <c r="D25" s="78" t="str">
        <f>Prezentace!D27</f>
        <v>Miroslav</v>
      </c>
      <c r="E25" s="63">
        <v>130</v>
      </c>
      <c r="F25" s="6">
        <v>10</v>
      </c>
      <c r="G25" s="95">
        <v>7</v>
      </c>
      <c r="H25" s="6">
        <v>10</v>
      </c>
      <c r="I25" s="30">
        <v>9</v>
      </c>
      <c r="J25" s="100">
        <v>10</v>
      </c>
      <c r="K25" s="95">
        <v>9</v>
      </c>
      <c r="L25" s="6">
        <v>9</v>
      </c>
      <c r="M25" s="30">
        <v>8</v>
      </c>
      <c r="N25" s="100">
        <v>10</v>
      </c>
      <c r="O25" s="1">
        <v>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109"/>
      <c r="AB25" s="2">
        <v>30</v>
      </c>
      <c r="AC25" s="88">
        <f t="shared" si="0"/>
        <v>191</v>
      </c>
    </row>
    <row r="26" spans="1:29" ht="15.75">
      <c r="A26" s="84">
        <f>Prezentace!A28</f>
        <v>11</v>
      </c>
      <c r="B26" s="71" t="str">
        <f>Prezentace!B28</f>
        <v>P</v>
      </c>
      <c r="C26" s="68" t="str">
        <f>Prezentace!C28</f>
        <v>Hanák</v>
      </c>
      <c r="D26" s="78" t="str">
        <f>Prezentace!D28</f>
        <v>Zbyněk</v>
      </c>
      <c r="E26" s="63">
        <v>120</v>
      </c>
      <c r="F26" s="6">
        <v>8</v>
      </c>
      <c r="G26" s="95">
        <v>8</v>
      </c>
      <c r="H26" s="6">
        <v>9</v>
      </c>
      <c r="I26" s="30">
        <v>9</v>
      </c>
      <c r="J26" s="100">
        <v>9</v>
      </c>
      <c r="K26" s="95">
        <v>8</v>
      </c>
      <c r="L26" s="6">
        <v>9</v>
      </c>
      <c r="M26" s="30">
        <v>8</v>
      </c>
      <c r="N26" s="100">
        <v>7</v>
      </c>
      <c r="O26" s="1">
        <v>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109"/>
      <c r="AB26" s="2">
        <v>36.65</v>
      </c>
      <c r="AC26" s="88">
        <f t="shared" si="0"/>
        <v>164.35</v>
      </c>
    </row>
    <row r="27" spans="1:29" ht="15.75">
      <c r="A27" s="84">
        <f>Prezentace!A29</f>
        <v>14</v>
      </c>
      <c r="B27" s="71" t="str">
        <f>Prezentace!B29</f>
        <v>P</v>
      </c>
      <c r="C27" s="68" t="str">
        <f>Prezentace!C29</f>
        <v>Hátle</v>
      </c>
      <c r="D27" s="78" t="str">
        <f>Prezentace!D29</f>
        <v>Jan</v>
      </c>
      <c r="E27" s="63">
        <v>130</v>
      </c>
      <c r="F27" s="6">
        <v>7</v>
      </c>
      <c r="G27" s="95">
        <v>6</v>
      </c>
      <c r="H27" s="6">
        <v>8</v>
      </c>
      <c r="I27" s="30">
        <v>0</v>
      </c>
      <c r="J27" s="100">
        <v>6</v>
      </c>
      <c r="K27" s="95">
        <v>5</v>
      </c>
      <c r="L27" s="6">
        <v>0</v>
      </c>
      <c r="M27" s="30">
        <v>0</v>
      </c>
      <c r="N27" s="100">
        <v>0</v>
      </c>
      <c r="O27" s="1"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109"/>
      <c r="AB27" s="2">
        <v>41.04</v>
      </c>
      <c r="AC27" s="88">
        <f t="shared" si="0"/>
        <v>120.96000000000001</v>
      </c>
    </row>
    <row r="28" spans="1:29" ht="15.75">
      <c r="A28" s="84">
        <f>Prezentace!A30</f>
        <v>75</v>
      </c>
      <c r="B28" s="71" t="str">
        <f>Prezentace!B30</f>
        <v>P</v>
      </c>
      <c r="C28" s="68" t="str">
        <f>Prezentace!C30</f>
        <v>Herceg</v>
      </c>
      <c r="D28" s="78" t="str">
        <f>Prezentace!D30</f>
        <v>Bohumil</v>
      </c>
      <c r="E28" s="63">
        <v>130</v>
      </c>
      <c r="F28" s="6">
        <v>8</v>
      </c>
      <c r="G28" s="95">
        <v>6</v>
      </c>
      <c r="H28" s="6">
        <v>10</v>
      </c>
      <c r="I28" s="30">
        <v>9</v>
      </c>
      <c r="J28" s="100">
        <v>10</v>
      </c>
      <c r="K28" s="95">
        <v>8</v>
      </c>
      <c r="L28" s="6">
        <v>10</v>
      </c>
      <c r="M28" s="30">
        <v>9</v>
      </c>
      <c r="N28" s="100">
        <v>10</v>
      </c>
      <c r="O28" s="1"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109"/>
      <c r="AB28" s="2">
        <v>42.55</v>
      </c>
      <c r="AC28" s="88">
        <f t="shared" si="0"/>
        <v>167.45</v>
      </c>
    </row>
    <row r="29" spans="1:29" ht="15.75">
      <c r="A29" s="84">
        <f>Prezentace!A31</f>
        <v>3</v>
      </c>
      <c r="B29" s="71" t="str">
        <f>Prezentace!B31</f>
        <v>P</v>
      </c>
      <c r="C29" s="68" t="str">
        <f>Prezentace!C31</f>
        <v>Hofman</v>
      </c>
      <c r="D29" s="78" t="str">
        <f>Prezentace!D31</f>
        <v>Otta</v>
      </c>
      <c r="E29" s="63">
        <v>130</v>
      </c>
      <c r="F29" s="6">
        <v>9</v>
      </c>
      <c r="G29" s="95">
        <v>9</v>
      </c>
      <c r="H29" s="6">
        <v>10</v>
      </c>
      <c r="I29" s="30">
        <v>10</v>
      </c>
      <c r="J29" s="100">
        <v>9</v>
      </c>
      <c r="K29" s="95">
        <v>8</v>
      </c>
      <c r="L29" s="6">
        <v>10</v>
      </c>
      <c r="M29" s="30">
        <v>9</v>
      </c>
      <c r="N29" s="100">
        <v>10</v>
      </c>
      <c r="O29" s="1">
        <v>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109"/>
      <c r="AB29" s="2">
        <v>37.36</v>
      </c>
      <c r="AC29" s="88">
        <f t="shared" si="0"/>
        <v>184.64</v>
      </c>
    </row>
    <row r="30" spans="1:29" ht="15.75">
      <c r="A30" s="84">
        <f>Prezentace!A32</f>
        <v>67</v>
      </c>
      <c r="B30" s="71" t="str">
        <f>Prezentace!B32</f>
        <v>P</v>
      </c>
      <c r="C30" s="68" t="str">
        <f>Prezentace!C32</f>
        <v>Jelínek</v>
      </c>
      <c r="D30" s="78" t="str">
        <f>Prezentace!D32</f>
        <v>Antonín</v>
      </c>
      <c r="E30" s="63">
        <v>130</v>
      </c>
      <c r="F30" s="6">
        <v>9</v>
      </c>
      <c r="G30" s="95">
        <v>9</v>
      </c>
      <c r="H30" s="6">
        <v>10</v>
      </c>
      <c r="I30" s="30">
        <v>9</v>
      </c>
      <c r="J30" s="100">
        <v>10</v>
      </c>
      <c r="K30" s="95">
        <v>10</v>
      </c>
      <c r="L30" s="6">
        <v>10</v>
      </c>
      <c r="M30" s="30">
        <v>10</v>
      </c>
      <c r="N30" s="100">
        <v>9</v>
      </c>
      <c r="O30" s="1">
        <v>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109"/>
      <c r="AB30" s="2">
        <v>32.28</v>
      </c>
      <c r="AC30" s="88">
        <f t="shared" si="0"/>
        <v>192.72</v>
      </c>
    </row>
    <row r="31" spans="1:29" ht="15.75">
      <c r="A31" s="84">
        <f>Prezentace!A33</f>
        <v>68</v>
      </c>
      <c r="B31" s="71" t="str">
        <f>Prezentace!B33</f>
        <v>R</v>
      </c>
      <c r="C31" s="68" t="str">
        <f>Prezentace!C33</f>
        <v>Jelínek</v>
      </c>
      <c r="D31" s="78" t="str">
        <f>Prezentace!D33</f>
        <v>Antonín</v>
      </c>
      <c r="E31" s="63">
        <v>120</v>
      </c>
      <c r="F31" s="6">
        <v>10</v>
      </c>
      <c r="G31" s="95">
        <v>9</v>
      </c>
      <c r="H31" s="6">
        <v>10</v>
      </c>
      <c r="I31" s="30">
        <v>8</v>
      </c>
      <c r="J31" s="100">
        <v>10</v>
      </c>
      <c r="K31" s="95">
        <v>10</v>
      </c>
      <c r="L31" s="6">
        <v>10</v>
      </c>
      <c r="M31" s="30">
        <v>9</v>
      </c>
      <c r="N31" s="100">
        <v>10</v>
      </c>
      <c r="O31" s="1">
        <v>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109"/>
      <c r="AB31" s="2">
        <v>53.92</v>
      </c>
      <c r="AC31" s="88">
        <f t="shared" si="0"/>
        <v>160.07999999999998</v>
      </c>
    </row>
    <row r="32" spans="1:29" ht="15.75">
      <c r="A32" s="84">
        <f>Prezentace!A34</f>
        <v>7</v>
      </c>
      <c r="B32" s="71" t="str">
        <f>Prezentace!B34</f>
        <v>P</v>
      </c>
      <c r="C32" s="68" t="str">
        <f>Prezentace!C34</f>
        <v>Jílek</v>
      </c>
      <c r="D32" s="78" t="str">
        <f>Prezentace!D34</f>
        <v>Milan</v>
      </c>
      <c r="E32" s="63">
        <v>130</v>
      </c>
      <c r="F32" s="6">
        <v>8</v>
      </c>
      <c r="G32" s="95">
        <v>7</v>
      </c>
      <c r="H32" s="6">
        <v>10</v>
      </c>
      <c r="I32" s="30">
        <v>10</v>
      </c>
      <c r="J32" s="100">
        <v>8</v>
      </c>
      <c r="K32" s="95">
        <v>0</v>
      </c>
      <c r="L32" s="6">
        <v>0</v>
      </c>
      <c r="M32" s="30">
        <v>0</v>
      </c>
      <c r="N32" s="100">
        <v>9</v>
      </c>
      <c r="O32" s="1">
        <v>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109"/>
      <c r="AB32" s="2">
        <v>82.8</v>
      </c>
      <c r="AC32" s="88">
        <f t="shared" si="0"/>
        <v>105.2</v>
      </c>
    </row>
    <row r="33" spans="1:29" ht="15.75">
      <c r="A33" s="84">
        <f>Prezentace!A35</f>
        <v>32</v>
      </c>
      <c r="B33" s="71" t="str">
        <f>Prezentace!B35</f>
        <v>P</v>
      </c>
      <c r="C33" s="68" t="str">
        <f>Prezentace!C35</f>
        <v>Jíru</v>
      </c>
      <c r="D33" s="78" t="str">
        <f>Prezentace!D35</f>
        <v>Václav</v>
      </c>
      <c r="E33" s="63">
        <v>130</v>
      </c>
      <c r="F33" s="6">
        <v>10</v>
      </c>
      <c r="G33" s="95">
        <v>9</v>
      </c>
      <c r="H33" s="6">
        <v>10</v>
      </c>
      <c r="I33" s="30">
        <v>8</v>
      </c>
      <c r="J33" s="100">
        <v>10</v>
      </c>
      <c r="K33" s="95">
        <v>9</v>
      </c>
      <c r="L33" s="6">
        <v>10</v>
      </c>
      <c r="M33" s="30">
        <v>10</v>
      </c>
      <c r="N33" s="100">
        <v>8</v>
      </c>
      <c r="O33" s="1">
        <v>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109"/>
      <c r="AB33" s="2">
        <v>36.33</v>
      </c>
      <c r="AC33" s="88">
        <f t="shared" si="0"/>
        <v>185.67000000000002</v>
      </c>
    </row>
    <row r="34" spans="1:29" ht="15.75">
      <c r="A34" s="84">
        <f>Prezentace!A36</f>
        <v>37</v>
      </c>
      <c r="B34" s="71" t="str">
        <f>Prezentace!B36</f>
        <v>P</v>
      </c>
      <c r="C34" s="68" t="str">
        <f>Prezentace!C36</f>
        <v>Kališ</v>
      </c>
      <c r="D34" s="78" t="str">
        <f>Prezentace!D36</f>
        <v>Petr</v>
      </c>
      <c r="E34" s="63">
        <v>130</v>
      </c>
      <c r="F34" s="6">
        <v>9</v>
      </c>
      <c r="G34" s="95">
        <v>8</v>
      </c>
      <c r="H34" s="6">
        <v>10</v>
      </c>
      <c r="I34" s="30">
        <v>0</v>
      </c>
      <c r="J34" s="100">
        <v>10</v>
      </c>
      <c r="K34" s="95">
        <v>9</v>
      </c>
      <c r="L34" s="6">
        <v>10</v>
      </c>
      <c r="M34" s="30">
        <v>10</v>
      </c>
      <c r="N34" s="100">
        <v>8</v>
      </c>
      <c r="O34" s="1">
        <v>8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109"/>
      <c r="AB34" s="2">
        <v>25.56</v>
      </c>
      <c r="AC34" s="88">
        <f t="shared" si="0"/>
        <v>186.44</v>
      </c>
    </row>
    <row r="35" spans="1:29" ht="15.75">
      <c r="A35" s="84">
        <f>Prezentace!A37</f>
        <v>38</v>
      </c>
      <c r="B35" s="71" t="str">
        <f>Prezentace!B37</f>
        <v>R</v>
      </c>
      <c r="C35" s="68" t="str">
        <f>Prezentace!C37</f>
        <v>Kališ</v>
      </c>
      <c r="D35" s="78" t="str">
        <f>Prezentace!D37</f>
        <v>Petr</v>
      </c>
      <c r="E35" s="63">
        <v>130</v>
      </c>
      <c r="F35" s="6">
        <v>9</v>
      </c>
      <c r="G35" s="95">
        <v>9</v>
      </c>
      <c r="H35" s="6">
        <v>9</v>
      </c>
      <c r="I35" s="30">
        <v>0</v>
      </c>
      <c r="J35" s="100">
        <v>9</v>
      </c>
      <c r="K35" s="95">
        <v>9</v>
      </c>
      <c r="L35" s="6">
        <v>10</v>
      </c>
      <c r="M35" s="30">
        <v>9</v>
      </c>
      <c r="N35" s="100">
        <v>9</v>
      </c>
      <c r="O35" s="1">
        <v>8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109"/>
      <c r="AB35" s="2">
        <v>38.13</v>
      </c>
      <c r="AC35" s="88">
        <f t="shared" si="0"/>
        <v>172.87</v>
      </c>
    </row>
    <row r="36" spans="1:29" ht="15.75">
      <c r="A36" s="84">
        <f>Prezentace!A38</f>
        <v>35</v>
      </c>
      <c r="B36" s="71" t="str">
        <f>Prezentace!B38</f>
        <v>P</v>
      </c>
      <c r="C36" s="68" t="str">
        <f>Prezentace!C38</f>
        <v>Kejř</v>
      </c>
      <c r="D36" s="78" t="str">
        <f>Prezentace!D38</f>
        <v>Karel</v>
      </c>
      <c r="E36" s="63">
        <v>130</v>
      </c>
      <c r="F36" s="6">
        <v>9</v>
      </c>
      <c r="G36" s="95">
        <v>9</v>
      </c>
      <c r="H36" s="6">
        <v>10</v>
      </c>
      <c r="I36" s="30">
        <v>10</v>
      </c>
      <c r="J36" s="100">
        <v>10</v>
      </c>
      <c r="K36" s="95">
        <v>8</v>
      </c>
      <c r="L36" s="6">
        <v>9</v>
      </c>
      <c r="M36" s="30">
        <v>9</v>
      </c>
      <c r="N36" s="100">
        <v>8</v>
      </c>
      <c r="O36" s="1">
        <v>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109"/>
      <c r="AB36" s="2">
        <v>27.55</v>
      </c>
      <c r="AC36" s="88">
        <f t="shared" si="0"/>
        <v>191.45</v>
      </c>
    </row>
    <row r="37" spans="1:29" ht="15.75">
      <c r="A37" s="84">
        <f>Prezentace!A39</f>
        <v>80</v>
      </c>
      <c r="B37" s="71" t="str">
        <f>Prezentace!B39</f>
        <v>P</v>
      </c>
      <c r="C37" s="68" t="str">
        <f>Prezentace!C39</f>
        <v>Kliment</v>
      </c>
      <c r="D37" s="78" t="str">
        <f>Prezentace!D39</f>
        <v>Karel</v>
      </c>
      <c r="E37" s="63">
        <v>130</v>
      </c>
      <c r="F37" s="6">
        <v>9</v>
      </c>
      <c r="G37" s="95">
        <v>8</v>
      </c>
      <c r="H37" s="6">
        <v>10</v>
      </c>
      <c r="I37" s="30">
        <v>9</v>
      </c>
      <c r="J37" s="100">
        <v>8</v>
      </c>
      <c r="K37" s="95">
        <v>7</v>
      </c>
      <c r="L37" s="6">
        <v>9</v>
      </c>
      <c r="M37" s="30">
        <v>8</v>
      </c>
      <c r="N37" s="100">
        <v>10</v>
      </c>
      <c r="O37" s="1">
        <v>10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109"/>
      <c r="AB37" s="2">
        <v>43.31</v>
      </c>
      <c r="AC37" s="88">
        <f t="shared" si="0"/>
        <v>174.69</v>
      </c>
    </row>
    <row r="38" spans="1:29" ht="15.75">
      <c r="A38" s="84">
        <f>Prezentace!A40</f>
        <v>79</v>
      </c>
      <c r="B38" s="71" t="str">
        <f>Prezentace!B40</f>
        <v>P</v>
      </c>
      <c r="C38" s="68" t="str">
        <f>Prezentace!C40</f>
        <v>Klimentová</v>
      </c>
      <c r="D38" s="78" t="str">
        <f>Prezentace!D40</f>
        <v>Lenka</v>
      </c>
      <c r="E38" s="63">
        <v>130</v>
      </c>
      <c r="F38" s="6">
        <v>5</v>
      </c>
      <c r="G38" s="95">
        <v>0</v>
      </c>
      <c r="H38" s="6">
        <v>9</v>
      </c>
      <c r="I38" s="30">
        <v>0</v>
      </c>
      <c r="J38" s="100">
        <v>9</v>
      </c>
      <c r="K38" s="95">
        <v>8</v>
      </c>
      <c r="L38" s="6">
        <v>9</v>
      </c>
      <c r="M38" s="30">
        <v>0</v>
      </c>
      <c r="N38" s="100">
        <v>7</v>
      </c>
      <c r="O38" s="1"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109"/>
      <c r="AB38" s="2">
        <v>63.12</v>
      </c>
      <c r="AC38" s="88">
        <f t="shared" si="0"/>
        <v>113.88</v>
      </c>
    </row>
    <row r="39" spans="1:29" ht="15.75">
      <c r="A39" s="84">
        <f>Prezentace!A41</f>
        <v>39</v>
      </c>
      <c r="B39" s="71" t="str">
        <f>Prezentace!B41</f>
        <v>P</v>
      </c>
      <c r="C39" s="68" t="str">
        <f>Prezentace!C41</f>
        <v>Koch ml.</v>
      </c>
      <c r="D39" s="78" t="str">
        <f>Prezentace!D41</f>
        <v>Miroslav</v>
      </c>
      <c r="E39" s="63">
        <v>130</v>
      </c>
      <c r="F39" s="6">
        <v>10</v>
      </c>
      <c r="G39" s="95">
        <v>8</v>
      </c>
      <c r="H39" s="6">
        <v>10</v>
      </c>
      <c r="I39" s="30">
        <v>10</v>
      </c>
      <c r="J39" s="100">
        <v>9</v>
      </c>
      <c r="K39" s="95">
        <v>8</v>
      </c>
      <c r="L39" s="6">
        <v>10</v>
      </c>
      <c r="M39" s="30">
        <v>10</v>
      </c>
      <c r="N39" s="100">
        <v>9</v>
      </c>
      <c r="O39" s="1">
        <v>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109"/>
      <c r="AB39" s="2">
        <v>47.13</v>
      </c>
      <c r="AC39" s="88">
        <f t="shared" si="0"/>
        <v>175.87</v>
      </c>
    </row>
    <row r="40" spans="1:29" ht="15.75">
      <c r="A40" s="84">
        <f>Prezentace!A42</f>
        <v>40</v>
      </c>
      <c r="B40" s="71" t="str">
        <f>Prezentace!B42</f>
        <v>P</v>
      </c>
      <c r="C40" s="68" t="str">
        <f>Prezentace!C42</f>
        <v>Koch st.</v>
      </c>
      <c r="D40" s="78" t="str">
        <f>Prezentace!D42</f>
        <v>Miroslav</v>
      </c>
      <c r="E40" s="63">
        <v>130</v>
      </c>
      <c r="F40" s="6">
        <v>9</v>
      </c>
      <c r="G40" s="95">
        <v>8</v>
      </c>
      <c r="H40" s="6">
        <v>10</v>
      </c>
      <c r="I40" s="30">
        <v>10</v>
      </c>
      <c r="J40" s="100">
        <v>8</v>
      </c>
      <c r="K40" s="95">
        <v>8</v>
      </c>
      <c r="L40" s="6">
        <v>10</v>
      </c>
      <c r="M40" s="30">
        <v>10</v>
      </c>
      <c r="N40" s="100">
        <v>10</v>
      </c>
      <c r="O40" s="1">
        <v>10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109"/>
      <c r="AB40" s="2">
        <v>46.26</v>
      </c>
      <c r="AC40" s="88">
        <f t="shared" si="0"/>
        <v>176.74</v>
      </c>
    </row>
    <row r="41" spans="1:29" ht="15.75">
      <c r="A41" s="84">
        <f>Prezentace!A43</f>
        <v>9</v>
      </c>
      <c r="B41" s="71" t="str">
        <f>Prezentace!B43</f>
        <v>P</v>
      </c>
      <c r="C41" s="68" t="str">
        <f>Prezentace!C43</f>
        <v>Koltai</v>
      </c>
      <c r="D41" s="78" t="str">
        <f>Prezentace!D43</f>
        <v>Pavel</v>
      </c>
      <c r="E41" s="63">
        <v>130</v>
      </c>
      <c r="F41" s="6">
        <v>10</v>
      </c>
      <c r="G41" s="95">
        <v>9</v>
      </c>
      <c r="H41" s="6">
        <v>10</v>
      </c>
      <c r="I41" s="30">
        <v>9</v>
      </c>
      <c r="J41" s="100">
        <v>9</v>
      </c>
      <c r="K41" s="95">
        <v>9</v>
      </c>
      <c r="L41" s="6">
        <v>10</v>
      </c>
      <c r="M41" s="30">
        <v>9</v>
      </c>
      <c r="N41" s="100">
        <v>10</v>
      </c>
      <c r="O41" s="1">
        <v>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109"/>
      <c r="AB41" s="2">
        <v>39.26</v>
      </c>
      <c r="AC41" s="88">
        <f t="shared" si="0"/>
        <v>184.74</v>
      </c>
    </row>
    <row r="42" spans="1:29" ht="15.75">
      <c r="A42" s="84">
        <f>Prezentace!A44</f>
        <v>15</v>
      </c>
      <c r="B42" s="71" t="str">
        <f>Prezentace!B44</f>
        <v>P</v>
      </c>
      <c r="C42" s="68" t="str">
        <f>Prezentace!C44</f>
        <v>Konrád</v>
      </c>
      <c r="D42" s="78" t="str">
        <f>Prezentace!D44</f>
        <v>František</v>
      </c>
      <c r="E42" s="63">
        <v>130</v>
      </c>
      <c r="F42" s="6">
        <v>8</v>
      </c>
      <c r="G42" s="95">
        <v>8</v>
      </c>
      <c r="H42" s="6">
        <v>10</v>
      </c>
      <c r="I42" s="30">
        <v>8</v>
      </c>
      <c r="J42" s="100">
        <v>10</v>
      </c>
      <c r="K42" s="95">
        <v>10</v>
      </c>
      <c r="L42" s="6">
        <v>10</v>
      </c>
      <c r="M42" s="30">
        <v>10</v>
      </c>
      <c r="N42" s="100">
        <v>10</v>
      </c>
      <c r="O42" s="1">
        <v>9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109"/>
      <c r="AB42" s="2">
        <v>33.13</v>
      </c>
      <c r="AC42" s="88">
        <f t="shared" si="0"/>
        <v>189.87</v>
      </c>
    </row>
    <row r="43" spans="1:29" ht="15.75">
      <c r="A43" s="84">
        <f>Prezentace!A45</f>
        <v>76</v>
      </c>
      <c r="B43" s="71" t="str">
        <f>Prezentace!B45</f>
        <v>P</v>
      </c>
      <c r="C43" s="68" t="str">
        <f>Prezentace!C45</f>
        <v>Kostříž</v>
      </c>
      <c r="D43" s="78" t="str">
        <f>Prezentace!D45</f>
        <v>Jaroslav</v>
      </c>
      <c r="E43" s="63">
        <v>130</v>
      </c>
      <c r="F43" s="6">
        <v>9</v>
      </c>
      <c r="G43" s="95">
        <v>8</v>
      </c>
      <c r="H43" s="6">
        <v>10</v>
      </c>
      <c r="I43" s="30">
        <v>10</v>
      </c>
      <c r="J43" s="100">
        <v>10</v>
      </c>
      <c r="K43" s="95">
        <v>10</v>
      </c>
      <c r="L43" s="6">
        <v>8</v>
      </c>
      <c r="M43" s="30">
        <v>8</v>
      </c>
      <c r="N43" s="100">
        <v>8</v>
      </c>
      <c r="O43" s="1">
        <v>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109"/>
      <c r="AB43" s="2">
        <v>34.74</v>
      </c>
      <c r="AC43" s="88">
        <f t="shared" si="0"/>
        <v>183.26</v>
      </c>
    </row>
    <row r="44" spans="1:29" ht="15.75">
      <c r="A44" s="84">
        <f>Prezentace!A46</f>
        <v>73</v>
      </c>
      <c r="B44" s="71" t="str">
        <f>Prezentace!B46</f>
        <v>P</v>
      </c>
      <c r="C44" s="68" t="str">
        <f>Prezentace!C46</f>
        <v>Krupica</v>
      </c>
      <c r="D44" s="78" t="str">
        <f>Prezentace!D46</f>
        <v>Milan</v>
      </c>
      <c r="E44" s="63">
        <v>110</v>
      </c>
      <c r="F44" s="6">
        <v>10</v>
      </c>
      <c r="G44" s="95">
        <v>9</v>
      </c>
      <c r="H44" s="6">
        <v>10</v>
      </c>
      <c r="I44" s="30">
        <v>10</v>
      </c>
      <c r="J44" s="100">
        <v>10</v>
      </c>
      <c r="K44" s="95">
        <v>9</v>
      </c>
      <c r="L44" s="6">
        <v>10</v>
      </c>
      <c r="M44" s="30">
        <v>10</v>
      </c>
      <c r="N44" s="100">
        <v>9</v>
      </c>
      <c r="O44" s="1">
        <v>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109">
        <v>-10</v>
      </c>
      <c r="AB44" s="2">
        <v>41.39</v>
      </c>
      <c r="AC44" s="88">
        <f t="shared" si="0"/>
        <v>153.61</v>
      </c>
    </row>
    <row r="45" spans="1:29" ht="15.75">
      <c r="A45" s="84">
        <f>Prezentace!A47</f>
        <v>74</v>
      </c>
      <c r="B45" s="71" t="str">
        <f>Prezentace!B47</f>
        <v>R</v>
      </c>
      <c r="C45" s="68" t="str">
        <f>Prezentace!C47</f>
        <v>Krupica</v>
      </c>
      <c r="D45" s="78" t="str">
        <f>Prezentace!D47</f>
        <v>Milan</v>
      </c>
      <c r="E45" s="63">
        <v>130</v>
      </c>
      <c r="F45" s="6">
        <v>9</v>
      </c>
      <c r="G45" s="95">
        <v>7</v>
      </c>
      <c r="H45" s="6">
        <v>10</v>
      </c>
      <c r="I45" s="30">
        <v>10</v>
      </c>
      <c r="J45" s="100">
        <v>10</v>
      </c>
      <c r="K45" s="95">
        <v>10</v>
      </c>
      <c r="L45" s="6">
        <v>10</v>
      </c>
      <c r="M45" s="30">
        <v>9</v>
      </c>
      <c r="N45" s="100">
        <v>9</v>
      </c>
      <c r="O45" s="1">
        <v>8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109"/>
      <c r="AB45" s="2">
        <v>62.45</v>
      </c>
      <c r="AC45" s="88">
        <f t="shared" si="0"/>
        <v>159.55</v>
      </c>
    </row>
    <row r="46" spans="1:29" ht="15.75">
      <c r="A46" s="84">
        <f>Prezentace!A48</f>
        <v>41</v>
      </c>
      <c r="B46" s="71" t="str">
        <f>Prezentace!B48</f>
        <v>P</v>
      </c>
      <c r="C46" s="68" t="str">
        <f>Prezentace!C48</f>
        <v>Kudláček</v>
      </c>
      <c r="D46" s="78" t="str">
        <f>Prezentace!D48</f>
        <v>František</v>
      </c>
      <c r="E46" s="63">
        <v>130</v>
      </c>
      <c r="F46" s="6">
        <v>10</v>
      </c>
      <c r="G46" s="95">
        <v>9</v>
      </c>
      <c r="H46" s="6">
        <v>10</v>
      </c>
      <c r="I46" s="30">
        <v>10</v>
      </c>
      <c r="J46" s="100">
        <v>9</v>
      </c>
      <c r="K46" s="95">
        <v>8</v>
      </c>
      <c r="L46" s="6">
        <v>10</v>
      </c>
      <c r="M46" s="30">
        <v>10</v>
      </c>
      <c r="N46" s="100">
        <v>9</v>
      </c>
      <c r="O46" s="1">
        <v>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109"/>
      <c r="AB46" s="2">
        <v>50.73</v>
      </c>
      <c r="AC46" s="88">
        <f t="shared" si="0"/>
        <v>173.27</v>
      </c>
    </row>
    <row r="47" spans="1:29" ht="15.75">
      <c r="A47" s="84">
        <f>Prezentace!A49</f>
        <v>23</v>
      </c>
      <c r="B47" s="71" t="str">
        <f>Prezentace!B49</f>
        <v>P</v>
      </c>
      <c r="C47" s="68" t="str">
        <f>Prezentace!C49</f>
        <v>Machek</v>
      </c>
      <c r="D47" s="78" t="str">
        <f>Prezentace!D49</f>
        <v>Pavel</v>
      </c>
      <c r="E47" s="63">
        <v>130</v>
      </c>
      <c r="F47" s="6">
        <v>8</v>
      </c>
      <c r="G47" s="95">
        <v>5</v>
      </c>
      <c r="H47" s="6">
        <v>9</v>
      </c>
      <c r="I47" s="30">
        <v>9</v>
      </c>
      <c r="J47" s="100">
        <v>10</v>
      </c>
      <c r="K47" s="95">
        <v>8</v>
      </c>
      <c r="L47" s="6">
        <v>10</v>
      </c>
      <c r="M47" s="30">
        <v>9</v>
      </c>
      <c r="N47" s="100">
        <v>9</v>
      </c>
      <c r="O47" s="1">
        <v>7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109"/>
      <c r="AB47" s="2">
        <v>27.03</v>
      </c>
      <c r="AC47" s="88">
        <f t="shared" si="0"/>
        <v>186.97</v>
      </c>
    </row>
    <row r="48" spans="1:29" ht="15.75">
      <c r="A48" s="84">
        <f>Prezentace!A50</f>
        <v>44</v>
      </c>
      <c r="B48" s="71" t="str">
        <f>Prezentace!B50</f>
        <v>P</v>
      </c>
      <c r="C48" s="68" t="str">
        <f>Prezentace!C50</f>
        <v>Maštera</v>
      </c>
      <c r="D48" s="78" t="str">
        <f>Prezentace!D50</f>
        <v>Aleš</v>
      </c>
      <c r="E48" s="63">
        <v>130</v>
      </c>
      <c r="F48" s="6">
        <v>10</v>
      </c>
      <c r="G48" s="95">
        <v>10</v>
      </c>
      <c r="H48" s="6">
        <v>10</v>
      </c>
      <c r="I48" s="30">
        <v>10</v>
      </c>
      <c r="J48" s="100">
        <v>10</v>
      </c>
      <c r="K48" s="95">
        <v>10</v>
      </c>
      <c r="L48" s="6">
        <v>10</v>
      </c>
      <c r="M48" s="30">
        <v>10</v>
      </c>
      <c r="N48" s="100">
        <v>10</v>
      </c>
      <c r="O48" s="1">
        <v>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109"/>
      <c r="AB48" s="2">
        <v>30.15</v>
      </c>
      <c r="AC48" s="88">
        <f t="shared" si="0"/>
        <v>198.85</v>
      </c>
    </row>
    <row r="49" spans="1:29" ht="15.75">
      <c r="A49" s="84">
        <f>Prezentace!A51</f>
        <v>5</v>
      </c>
      <c r="B49" s="71" t="str">
        <f>Prezentace!B51</f>
        <v>P</v>
      </c>
      <c r="C49" s="68" t="str">
        <f>Prezentace!C51</f>
        <v>Matějka</v>
      </c>
      <c r="D49" s="78" t="str">
        <f>Prezentace!D51</f>
        <v>Milan</v>
      </c>
      <c r="E49" s="63">
        <v>130</v>
      </c>
      <c r="F49" s="6">
        <v>10</v>
      </c>
      <c r="G49" s="95">
        <v>0</v>
      </c>
      <c r="H49" s="6">
        <v>9</v>
      </c>
      <c r="I49" s="30">
        <v>9</v>
      </c>
      <c r="J49" s="100">
        <v>10</v>
      </c>
      <c r="K49" s="95">
        <v>9</v>
      </c>
      <c r="L49" s="6">
        <v>9</v>
      </c>
      <c r="M49" s="30">
        <v>0</v>
      </c>
      <c r="N49" s="100">
        <v>9</v>
      </c>
      <c r="O49" s="1">
        <v>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109"/>
      <c r="AB49" s="2">
        <v>59.15</v>
      </c>
      <c r="AC49" s="88">
        <f t="shared" si="0"/>
        <v>144.85</v>
      </c>
    </row>
    <row r="50" spans="1:29" ht="15.75">
      <c r="A50" s="84">
        <f>Prezentace!A52</f>
        <v>34</v>
      </c>
      <c r="B50" s="71" t="str">
        <f>Prezentace!B52</f>
        <v>P</v>
      </c>
      <c r="C50" s="68" t="str">
        <f>Prezentace!C52</f>
        <v>Mesároš</v>
      </c>
      <c r="D50" s="78" t="str">
        <f>Prezentace!D52</f>
        <v>Štefan</v>
      </c>
      <c r="E50" s="63">
        <v>130</v>
      </c>
      <c r="F50" s="6">
        <v>9</v>
      </c>
      <c r="G50" s="95">
        <v>9</v>
      </c>
      <c r="H50" s="6">
        <v>10</v>
      </c>
      <c r="I50" s="30">
        <v>10</v>
      </c>
      <c r="J50" s="100">
        <v>10</v>
      </c>
      <c r="K50" s="95">
        <v>10</v>
      </c>
      <c r="L50" s="6">
        <v>10</v>
      </c>
      <c r="M50" s="30">
        <v>9</v>
      </c>
      <c r="N50" s="100">
        <v>9</v>
      </c>
      <c r="O50" s="1">
        <v>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109"/>
      <c r="AB50" s="2">
        <v>27.79</v>
      </c>
      <c r="AC50" s="88">
        <f t="shared" si="0"/>
        <v>196.21</v>
      </c>
    </row>
    <row r="51" spans="1:29" ht="15.75">
      <c r="A51" s="84">
        <f>Prezentace!A53</f>
        <v>16</v>
      </c>
      <c r="B51" s="71" t="str">
        <f>Prezentace!B53</f>
        <v>P</v>
      </c>
      <c r="C51" s="68" t="str">
        <f>Prezentace!C53</f>
        <v>Mironiuk</v>
      </c>
      <c r="D51" s="78" t="str">
        <f>Prezentace!D53</f>
        <v>Zdeněk</v>
      </c>
      <c r="E51" s="66">
        <v>130</v>
      </c>
      <c r="F51" s="6">
        <v>9</v>
      </c>
      <c r="G51" s="95">
        <v>9</v>
      </c>
      <c r="H51" s="6">
        <v>10</v>
      </c>
      <c r="I51" s="30">
        <v>9</v>
      </c>
      <c r="J51" s="100">
        <v>9</v>
      </c>
      <c r="K51" s="95">
        <v>9</v>
      </c>
      <c r="L51" s="6">
        <v>10</v>
      </c>
      <c r="M51" s="30">
        <v>8</v>
      </c>
      <c r="N51" s="100">
        <v>10</v>
      </c>
      <c r="O51" s="1">
        <v>9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109"/>
      <c r="AB51" s="2">
        <v>28.06</v>
      </c>
      <c r="AC51" s="88">
        <f t="shared" si="0"/>
        <v>193.94</v>
      </c>
    </row>
    <row r="52" spans="1:29" ht="15.75">
      <c r="A52" s="84">
        <f>Prezentace!A54</f>
        <v>17</v>
      </c>
      <c r="B52" s="71" t="str">
        <f>Prezentace!B54</f>
        <v>R</v>
      </c>
      <c r="C52" s="68" t="str">
        <f>Prezentace!C54</f>
        <v>Mironiuk</v>
      </c>
      <c r="D52" s="78" t="str">
        <f>Prezentace!D54</f>
        <v>Zdeněk</v>
      </c>
      <c r="E52" s="66">
        <v>130</v>
      </c>
      <c r="F52" s="6">
        <v>9</v>
      </c>
      <c r="G52" s="95">
        <v>9</v>
      </c>
      <c r="H52" s="6">
        <v>10</v>
      </c>
      <c r="I52" s="30">
        <v>10</v>
      </c>
      <c r="J52" s="100">
        <v>10</v>
      </c>
      <c r="K52" s="95">
        <v>9</v>
      </c>
      <c r="L52" s="6">
        <v>10</v>
      </c>
      <c r="M52" s="30">
        <v>10</v>
      </c>
      <c r="N52" s="100">
        <v>9</v>
      </c>
      <c r="O52" s="1">
        <v>9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109"/>
      <c r="AB52" s="2">
        <v>44.73</v>
      </c>
      <c r="AC52" s="88">
        <f t="shared" si="0"/>
        <v>180.27</v>
      </c>
    </row>
    <row r="53" spans="1:29" ht="15.75">
      <c r="A53" s="84">
        <f>Prezentace!A55</f>
        <v>59</v>
      </c>
      <c r="B53" s="71" t="str">
        <f>Prezentace!B55</f>
        <v>P</v>
      </c>
      <c r="C53" s="68" t="str">
        <f>Prezentace!C55</f>
        <v>Nechvátel</v>
      </c>
      <c r="D53" s="78" t="str">
        <f>Prezentace!D55</f>
        <v>Dušan</v>
      </c>
      <c r="E53" s="66">
        <v>120</v>
      </c>
      <c r="F53" s="6">
        <v>8</v>
      </c>
      <c r="G53" s="95">
        <v>7</v>
      </c>
      <c r="H53" s="6">
        <v>10</v>
      </c>
      <c r="I53" s="30">
        <v>10</v>
      </c>
      <c r="J53" s="100">
        <v>8</v>
      </c>
      <c r="K53" s="95">
        <v>7</v>
      </c>
      <c r="L53" s="6">
        <v>10</v>
      </c>
      <c r="M53" s="30">
        <v>0</v>
      </c>
      <c r="N53" s="100">
        <v>9</v>
      </c>
      <c r="O53" s="1">
        <v>6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109"/>
      <c r="AB53" s="2">
        <v>39.31</v>
      </c>
      <c r="AC53" s="88">
        <f t="shared" si="0"/>
        <v>155.69</v>
      </c>
    </row>
    <row r="54" spans="1:29" ht="15.75">
      <c r="A54" s="84">
        <f>Prezentace!A56</f>
        <v>28</v>
      </c>
      <c r="B54" s="71" t="str">
        <f>Prezentace!B56</f>
        <v>P</v>
      </c>
      <c r="C54" s="68" t="str">
        <f>Prezentace!C56</f>
        <v>Němeček</v>
      </c>
      <c r="D54" s="78" t="str">
        <f>Prezentace!D56</f>
        <v>Pavel</v>
      </c>
      <c r="E54" s="66">
        <v>130</v>
      </c>
      <c r="F54" s="6">
        <v>9</v>
      </c>
      <c r="G54" s="95">
        <v>8</v>
      </c>
      <c r="H54" s="6">
        <v>10</v>
      </c>
      <c r="I54" s="30">
        <v>10</v>
      </c>
      <c r="J54" s="100">
        <v>10</v>
      </c>
      <c r="K54" s="95">
        <v>10</v>
      </c>
      <c r="L54" s="6">
        <v>10</v>
      </c>
      <c r="M54" s="30">
        <v>10</v>
      </c>
      <c r="N54" s="100">
        <v>10</v>
      </c>
      <c r="O54" s="1">
        <v>9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109"/>
      <c r="AB54" s="2">
        <v>24.08</v>
      </c>
      <c r="AC54" s="88">
        <f t="shared" si="0"/>
        <v>201.92000000000002</v>
      </c>
    </row>
    <row r="55" spans="1:29" ht="15.75">
      <c r="A55" s="84">
        <f>Prezentace!A57</f>
        <v>2</v>
      </c>
      <c r="B55" s="71" t="str">
        <f>Prezentace!B57</f>
        <v>P</v>
      </c>
      <c r="C55" s="68" t="str">
        <f>Prezentace!C57</f>
        <v>Neumann</v>
      </c>
      <c r="D55" s="78" t="str">
        <f>Prezentace!D57</f>
        <v>Michal</v>
      </c>
      <c r="E55" s="66">
        <v>130</v>
      </c>
      <c r="F55" s="6">
        <v>9</v>
      </c>
      <c r="G55" s="95">
        <v>9</v>
      </c>
      <c r="H55" s="6">
        <v>10</v>
      </c>
      <c r="I55" s="30">
        <v>10</v>
      </c>
      <c r="J55" s="100">
        <v>10</v>
      </c>
      <c r="K55" s="95">
        <v>9</v>
      </c>
      <c r="L55" s="6">
        <v>10</v>
      </c>
      <c r="M55" s="30">
        <v>10</v>
      </c>
      <c r="N55" s="100">
        <v>9</v>
      </c>
      <c r="O55" s="1">
        <v>7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109"/>
      <c r="AB55" s="2">
        <v>28.56</v>
      </c>
      <c r="AC55" s="88">
        <f t="shared" si="0"/>
        <v>194.44</v>
      </c>
    </row>
    <row r="56" spans="1:29" ht="15.75">
      <c r="A56" s="84">
        <f>Prezentace!A58</f>
        <v>50</v>
      </c>
      <c r="B56" s="71" t="str">
        <f>Prezentace!B58</f>
        <v>P</v>
      </c>
      <c r="C56" s="68" t="str">
        <f>Prezentace!C58</f>
        <v>Nikodým</v>
      </c>
      <c r="D56" s="78" t="str">
        <f>Prezentace!D58</f>
        <v>David</v>
      </c>
      <c r="E56" s="66">
        <v>130</v>
      </c>
      <c r="F56" s="6">
        <v>8</v>
      </c>
      <c r="G56" s="95">
        <v>7</v>
      </c>
      <c r="H56" s="6">
        <v>10</v>
      </c>
      <c r="I56" s="30">
        <v>10</v>
      </c>
      <c r="J56" s="100">
        <v>10</v>
      </c>
      <c r="K56" s="95">
        <v>9</v>
      </c>
      <c r="L56" s="6">
        <v>10</v>
      </c>
      <c r="M56" s="30">
        <v>9</v>
      </c>
      <c r="N56" s="100">
        <v>10</v>
      </c>
      <c r="O56" s="1">
        <v>8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109"/>
      <c r="AB56" s="2">
        <v>26.58</v>
      </c>
      <c r="AC56" s="88">
        <f t="shared" si="0"/>
        <v>194.42000000000002</v>
      </c>
    </row>
    <row r="57" spans="1:29" ht="15.75">
      <c r="A57" s="84">
        <f>Prezentace!A59</f>
        <v>51</v>
      </c>
      <c r="B57" s="71" t="str">
        <f>Prezentace!B59</f>
        <v>R</v>
      </c>
      <c r="C57" s="68" t="str">
        <f>Prezentace!C59</f>
        <v>Nikodým</v>
      </c>
      <c r="D57" s="78" t="str">
        <f>Prezentace!D59</f>
        <v>David</v>
      </c>
      <c r="E57" s="66">
        <v>130</v>
      </c>
      <c r="F57" s="6">
        <v>9</v>
      </c>
      <c r="G57" s="95">
        <v>7</v>
      </c>
      <c r="H57" s="6">
        <v>10</v>
      </c>
      <c r="I57" s="30">
        <v>10</v>
      </c>
      <c r="J57" s="100">
        <v>9</v>
      </c>
      <c r="K57" s="95">
        <v>8</v>
      </c>
      <c r="L57" s="6">
        <v>8</v>
      </c>
      <c r="M57" s="30">
        <v>0</v>
      </c>
      <c r="N57" s="100">
        <v>10</v>
      </c>
      <c r="O57" s="1">
        <v>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109"/>
      <c r="AB57" s="2">
        <v>40.78</v>
      </c>
      <c r="AC57" s="88">
        <f t="shared" si="0"/>
        <v>169.22</v>
      </c>
    </row>
    <row r="58" spans="1:29" ht="15.75">
      <c r="A58" s="84">
        <f>Prezentace!A60</f>
        <v>21</v>
      </c>
      <c r="B58" s="71" t="str">
        <f>Prezentace!B60</f>
        <v>P</v>
      </c>
      <c r="C58" s="68" t="str">
        <f>Prezentace!C60</f>
        <v>Nohel</v>
      </c>
      <c r="D58" s="78" t="str">
        <f>Prezentace!D60</f>
        <v>Antonín</v>
      </c>
      <c r="E58" s="66">
        <v>130</v>
      </c>
      <c r="F58" s="6">
        <v>10</v>
      </c>
      <c r="G58" s="95">
        <v>9</v>
      </c>
      <c r="H58" s="6">
        <v>10</v>
      </c>
      <c r="I58" s="30">
        <v>10</v>
      </c>
      <c r="J58" s="100">
        <v>10</v>
      </c>
      <c r="K58" s="95">
        <v>10</v>
      </c>
      <c r="L58" s="6">
        <v>10</v>
      </c>
      <c r="M58" s="30">
        <v>9</v>
      </c>
      <c r="N58" s="100">
        <v>10</v>
      </c>
      <c r="O58" s="1">
        <v>9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109"/>
      <c r="AB58" s="2">
        <v>41.69</v>
      </c>
      <c r="AC58" s="88">
        <f t="shared" si="0"/>
        <v>185.31</v>
      </c>
    </row>
    <row r="59" spans="1:29" ht="15.75">
      <c r="A59" s="84">
        <f>Prezentace!A61</f>
        <v>72</v>
      </c>
      <c r="B59" s="71" t="str">
        <f>Prezentace!B61</f>
        <v>P</v>
      </c>
      <c r="C59" s="68" t="str">
        <f>Prezentace!C61</f>
        <v>Pakosta</v>
      </c>
      <c r="D59" s="78" t="str">
        <f>Prezentace!D61</f>
        <v>Karel</v>
      </c>
      <c r="E59" s="66">
        <v>110</v>
      </c>
      <c r="F59" s="6">
        <v>9</v>
      </c>
      <c r="G59" s="95">
        <v>7</v>
      </c>
      <c r="H59" s="6">
        <v>8</v>
      </c>
      <c r="I59" s="30">
        <v>8</v>
      </c>
      <c r="J59" s="100">
        <v>7</v>
      </c>
      <c r="K59" s="95">
        <v>0</v>
      </c>
      <c r="L59" s="6">
        <v>10</v>
      </c>
      <c r="M59" s="30">
        <v>0</v>
      </c>
      <c r="N59" s="100">
        <v>7</v>
      </c>
      <c r="O59" s="1"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109"/>
      <c r="AB59" s="2">
        <v>55.8</v>
      </c>
      <c r="AC59" s="88">
        <f t="shared" si="0"/>
        <v>110.2</v>
      </c>
    </row>
    <row r="60" spans="1:29" ht="15.75">
      <c r="A60" s="84">
        <f>Prezentace!A62</f>
        <v>33</v>
      </c>
      <c r="B60" s="71" t="str">
        <f>Prezentace!B62</f>
        <v>P</v>
      </c>
      <c r="C60" s="68" t="str">
        <f>Prezentace!C62</f>
        <v>Pech</v>
      </c>
      <c r="D60" s="78" t="str">
        <f>Prezentace!D62</f>
        <v>Jan</v>
      </c>
      <c r="E60" s="66">
        <v>130</v>
      </c>
      <c r="F60" s="6">
        <v>9</v>
      </c>
      <c r="G60" s="95">
        <v>9</v>
      </c>
      <c r="H60" s="6">
        <v>10</v>
      </c>
      <c r="I60" s="30">
        <v>10</v>
      </c>
      <c r="J60" s="100">
        <v>9</v>
      </c>
      <c r="K60" s="95">
        <v>9</v>
      </c>
      <c r="L60" s="6">
        <v>9</v>
      </c>
      <c r="M60" s="30">
        <v>0</v>
      </c>
      <c r="N60" s="100">
        <v>7</v>
      </c>
      <c r="O60" s="1"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109"/>
      <c r="AB60" s="2">
        <v>43.58</v>
      </c>
      <c r="AC60" s="88">
        <f t="shared" si="0"/>
        <v>158.42000000000002</v>
      </c>
    </row>
    <row r="61" spans="1:29" ht="15.75">
      <c r="A61" s="84">
        <f>Prezentace!A63</f>
        <v>12</v>
      </c>
      <c r="B61" s="71" t="str">
        <f>Prezentace!B63</f>
        <v>P</v>
      </c>
      <c r="C61" s="68" t="str">
        <f>Prezentace!C63</f>
        <v>Pechová</v>
      </c>
      <c r="D61" s="78" t="str">
        <f>Prezentace!D63</f>
        <v>Hana</v>
      </c>
      <c r="E61" s="66">
        <v>130</v>
      </c>
      <c r="F61" s="6">
        <v>8</v>
      </c>
      <c r="G61" s="95">
        <v>7</v>
      </c>
      <c r="H61" s="6">
        <v>10</v>
      </c>
      <c r="I61" s="30">
        <v>10</v>
      </c>
      <c r="J61" s="100">
        <v>10</v>
      </c>
      <c r="K61" s="95">
        <v>9</v>
      </c>
      <c r="L61" s="6">
        <v>10</v>
      </c>
      <c r="M61" s="30">
        <v>10</v>
      </c>
      <c r="N61" s="100">
        <v>10</v>
      </c>
      <c r="O61" s="1">
        <v>9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109"/>
      <c r="AB61" s="2">
        <v>35.78</v>
      </c>
      <c r="AC61" s="88">
        <f t="shared" si="0"/>
        <v>187.22</v>
      </c>
    </row>
    <row r="62" spans="1:29" ht="15.75">
      <c r="A62" s="84">
        <f>Prezentace!A64</f>
        <v>13</v>
      </c>
      <c r="B62" s="71" t="str">
        <f>Prezentace!B64</f>
        <v>R</v>
      </c>
      <c r="C62" s="68" t="str">
        <f>Prezentace!C64</f>
        <v>Pechová</v>
      </c>
      <c r="D62" s="78" t="str">
        <f>Prezentace!D64</f>
        <v>Hana</v>
      </c>
      <c r="E62" s="66">
        <v>130</v>
      </c>
      <c r="F62" s="6">
        <v>9</v>
      </c>
      <c r="G62" s="95">
        <v>8</v>
      </c>
      <c r="H62" s="6">
        <v>10</v>
      </c>
      <c r="I62" s="30">
        <v>10</v>
      </c>
      <c r="J62" s="100">
        <v>9</v>
      </c>
      <c r="K62" s="95">
        <v>9</v>
      </c>
      <c r="L62" s="6">
        <v>10</v>
      </c>
      <c r="M62" s="30">
        <v>10</v>
      </c>
      <c r="N62" s="100">
        <v>10</v>
      </c>
      <c r="O62" s="1">
        <v>7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109"/>
      <c r="AB62" s="2">
        <v>47.34</v>
      </c>
      <c r="AC62" s="88">
        <f t="shared" si="0"/>
        <v>174.66</v>
      </c>
    </row>
    <row r="63" spans="1:29" ht="15.75">
      <c r="A63" s="84">
        <f>Prezentace!A65</f>
        <v>18</v>
      </c>
      <c r="B63" s="71" t="str">
        <f>Prezentace!B65</f>
        <v>P</v>
      </c>
      <c r="C63" s="68" t="str">
        <f>Prezentace!C65</f>
        <v>Petrů</v>
      </c>
      <c r="D63" s="78" t="str">
        <f>Prezentace!D65</f>
        <v>Milan</v>
      </c>
      <c r="E63" s="66">
        <v>130</v>
      </c>
      <c r="F63" s="6">
        <v>8</v>
      </c>
      <c r="G63" s="95">
        <v>7</v>
      </c>
      <c r="H63" s="6">
        <v>10</v>
      </c>
      <c r="I63" s="30">
        <v>10</v>
      </c>
      <c r="J63" s="100">
        <v>9</v>
      </c>
      <c r="K63" s="95">
        <v>9</v>
      </c>
      <c r="L63" s="6">
        <v>9</v>
      </c>
      <c r="M63" s="30">
        <v>0</v>
      </c>
      <c r="N63" s="100">
        <v>9</v>
      </c>
      <c r="O63" s="1">
        <v>6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109"/>
      <c r="AB63" s="2">
        <v>60.13</v>
      </c>
      <c r="AC63" s="88">
        <f t="shared" si="0"/>
        <v>146.87</v>
      </c>
    </row>
    <row r="64" spans="1:29" ht="15.75">
      <c r="A64" s="84">
        <f>Prezentace!A66</f>
        <v>62</v>
      </c>
      <c r="B64" s="71" t="str">
        <f>Prezentace!B66</f>
        <v>P</v>
      </c>
      <c r="C64" s="68" t="str">
        <f>Prezentace!C66</f>
        <v>Petržílka</v>
      </c>
      <c r="D64" s="78" t="str">
        <f>Prezentace!D66</f>
        <v>Miroslav</v>
      </c>
      <c r="E64" s="66">
        <v>130</v>
      </c>
      <c r="F64" s="6">
        <v>8</v>
      </c>
      <c r="G64" s="95">
        <v>7</v>
      </c>
      <c r="H64" s="6">
        <v>10</v>
      </c>
      <c r="I64" s="30">
        <v>9</v>
      </c>
      <c r="J64" s="100">
        <v>10</v>
      </c>
      <c r="K64" s="95">
        <v>9</v>
      </c>
      <c r="L64" s="6">
        <v>10</v>
      </c>
      <c r="M64" s="30">
        <v>9</v>
      </c>
      <c r="N64" s="100">
        <v>8</v>
      </c>
      <c r="O64" s="1"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109"/>
      <c r="AB64" s="2">
        <v>38.6</v>
      </c>
      <c r="AC64" s="88">
        <f t="shared" si="0"/>
        <v>171.4</v>
      </c>
    </row>
    <row r="65" spans="1:29" ht="15.75">
      <c r="A65" s="84">
        <f>Prezentace!A67</f>
        <v>25</v>
      </c>
      <c r="B65" s="71" t="str">
        <f>Prezentace!B67</f>
        <v>P</v>
      </c>
      <c r="C65" s="68" t="str">
        <f>Prezentace!C67</f>
        <v>Plecer</v>
      </c>
      <c r="D65" s="78" t="str">
        <f>Prezentace!D67</f>
        <v>Josef</v>
      </c>
      <c r="E65" s="66">
        <v>130</v>
      </c>
      <c r="F65" s="6">
        <v>10</v>
      </c>
      <c r="G65" s="95">
        <v>8</v>
      </c>
      <c r="H65" s="6">
        <v>10</v>
      </c>
      <c r="I65" s="30">
        <v>8</v>
      </c>
      <c r="J65" s="100">
        <v>9</v>
      </c>
      <c r="K65" s="95">
        <v>9</v>
      </c>
      <c r="L65" s="6">
        <v>10</v>
      </c>
      <c r="M65" s="30">
        <v>8</v>
      </c>
      <c r="N65" s="100">
        <v>9</v>
      </c>
      <c r="O65" s="1">
        <v>8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109"/>
      <c r="AB65" s="2">
        <v>82.93</v>
      </c>
      <c r="AC65" s="88">
        <f t="shared" si="0"/>
        <v>136.07</v>
      </c>
    </row>
    <row r="66" spans="1:29" ht="15.75">
      <c r="A66" s="84">
        <f>Prezentace!A68</f>
        <v>60</v>
      </c>
      <c r="B66" s="71" t="str">
        <f>Prezentace!B68</f>
        <v>P</v>
      </c>
      <c r="C66" s="68" t="str">
        <f>Prezentace!C68</f>
        <v>Rendl</v>
      </c>
      <c r="D66" s="78" t="str">
        <f>Prezentace!D68</f>
        <v>Josef</v>
      </c>
      <c r="E66" s="66">
        <v>130</v>
      </c>
      <c r="F66" s="6">
        <v>9</v>
      </c>
      <c r="G66" s="95">
        <v>8</v>
      </c>
      <c r="H66" s="6">
        <v>10</v>
      </c>
      <c r="I66" s="30">
        <v>9</v>
      </c>
      <c r="J66" s="100">
        <v>10</v>
      </c>
      <c r="K66" s="95">
        <v>9</v>
      </c>
      <c r="L66" s="6">
        <v>10</v>
      </c>
      <c r="M66" s="30">
        <v>9</v>
      </c>
      <c r="N66" s="100">
        <v>8</v>
      </c>
      <c r="O66" s="1">
        <v>7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109"/>
      <c r="AB66" s="2">
        <v>23.26</v>
      </c>
      <c r="AC66" s="88">
        <f t="shared" si="0"/>
        <v>195.74</v>
      </c>
    </row>
    <row r="67" spans="1:29" ht="15.75">
      <c r="A67" s="84">
        <f>Prezentace!A69</f>
        <v>61</v>
      </c>
      <c r="B67" s="71" t="str">
        <f>Prezentace!B69</f>
        <v>R</v>
      </c>
      <c r="C67" s="68" t="str">
        <f>Prezentace!C69</f>
        <v>Rendl</v>
      </c>
      <c r="D67" s="78" t="str">
        <f>Prezentace!D69</f>
        <v>Josef</v>
      </c>
      <c r="E67" s="66">
        <v>130</v>
      </c>
      <c r="F67" s="6">
        <v>9</v>
      </c>
      <c r="G67" s="95">
        <v>8</v>
      </c>
      <c r="H67" s="6">
        <v>10</v>
      </c>
      <c r="I67" s="30">
        <v>9</v>
      </c>
      <c r="J67" s="100">
        <v>10</v>
      </c>
      <c r="K67" s="95">
        <v>9</v>
      </c>
      <c r="L67" s="6">
        <v>10</v>
      </c>
      <c r="M67" s="30">
        <v>9</v>
      </c>
      <c r="N67" s="100">
        <v>10</v>
      </c>
      <c r="O67" s="1">
        <v>10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109"/>
      <c r="AB67" s="2">
        <v>43.5</v>
      </c>
      <c r="AC67" s="88">
        <f t="shared" si="0"/>
        <v>180.5</v>
      </c>
    </row>
    <row r="68" spans="1:29" ht="15.75">
      <c r="A68" s="84">
        <f>Prezentace!A70</f>
        <v>47</v>
      </c>
      <c r="B68" s="71" t="str">
        <f>Prezentace!B70</f>
        <v>P</v>
      </c>
      <c r="C68" s="68" t="str">
        <f>Prezentace!C70</f>
        <v>Seitl</v>
      </c>
      <c r="D68" s="78" t="str">
        <f>Prezentace!D70</f>
        <v>Aleš</v>
      </c>
      <c r="E68" s="66">
        <v>130</v>
      </c>
      <c r="F68" s="6">
        <v>10</v>
      </c>
      <c r="G68" s="95">
        <v>10</v>
      </c>
      <c r="H68" s="6">
        <v>10</v>
      </c>
      <c r="I68" s="30">
        <v>0</v>
      </c>
      <c r="J68" s="100">
        <v>10</v>
      </c>
      <c r="K68" s="95">
        <v>9</v>
      </c>
      <c r="L68" s="6">
        <v>10</v>
      </c>
      <c r="M68" s="30">
        <v>9</v>
      </c>
      <c r="N68" s="100">
        <v>10</v>
      </c>
      <c r="O68" s="1">
        <v>9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109"/>
      <c r="AB68" s="2">
        <v>31.46</v>
      </c>
      <c r="AC68" s="88">
        <f t="shared" si="0"/>
        <v>185.54</v>
      </c>
    </row>
    <row r="69" spans="1:29" ht="15.75">
      <c r="A69" s="84">
        <f>Prezentace!A71</f>
        <v>48</v>
      </c>
      <c r="B69" s="71" t="str">
        <f>Prezentace!B71</f>
        <v>R</v>
      </c>
      <c r="C69" s="68" t="str">
        <f>Prezentace!C71</f>
        <v>Seitl</v>
      </c>
      <c r="D69" s="78" t="str">
        <f>Prezentace!D71</f>
        <v>Aleš</v>
      </c>
      <c r="E69" s="66">
        <v>130</v>
      </c>
      <c r="F69" s="6">
        <v>9</v>
      </c>
      <c r="G69" s="95">
        <v>8</v>
      </c>
      <c r="H69" s="6">
        <v>10</v>
      </c>
      <c r="I69" s="30">
        <v>10</v>
      </c>
      <c r="J69" s="100">
        <v>10</v>
      </c>
      <c r="K69" s="95">
        <v>10</v>
      </c>
      <c r="L69" s="6">
        <v>10</v>
      </c>
      <c r="M69" s="30">
        <v>0</v>
      </c>
      <c r="N69" s="100">
        <v>10</v>
      </c>
      <c r="O69" s="1">
        <v>9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109"/>
      <c r="AB69" s="2">
        <v>52.11</v>
      </c>
      <c r="AC69" s="88">
        <f aca="true" t="shared" si="1" ref="AC69:AC98">SUM(E69:AA69)-AB69</f>
        <v>163.89</v>
      </c>
    </row>
    <row r="70" spans="1:29" ht="15.75">
      <c r="A70" s="84">
        <f>Prezentace!A72</f>
        <v>49</v>
      </c>
      <c r="B70" s="71" t="str">
        <f>Prezentace!B72</f>
        <v>P</v>
      </c>
      <c r="C70" s="68" t="str">
        <f>Prezentace!C72</f>
        <v>Seitl</v>
      </c>
      <c r="D70" s="78" t="str">
        <f>Prezentace!D72</f>
        <v>Karel</v>
      </c>
      <c r="E70" s="66">
        <v>130</v>
      </c>
      <c r="F70" s="6">
        <v>8</v>
      </c>
      <c r="G70" s="95">
        <v>8</v>
      </c>
      <c r="H70" s="6">
        <v>10</v>
      </c>
      <c r="I70" s="30">
        <v>8</v>
      </c>
      <c r="J70" s="100">
        <v>10</v>
      </c>
      <c r="K70" s="95">
        <v>7</v>
      </c>
      <c r="L70" s="6">
        <v>10</v>
      </c>
      <c r="M70" s="30">
        <v>0</v>
      </c>
      <c r="N70" s="100">
        <v>9</v>
      </c>
      <c r="O70" s="1">
        <v>9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109"/>
      <c r="AB70" s="2">
        <v>43.52</v>
      </c>
      <c r="AC70" s="88">
        <f t="shared" si="1"/>
        <v>165.48</v>
      </c>
    </row>
    <row r="71" spans="1:29" ht="15.75">
      <c r="A71" s="84">
        <f>Prezentace!A73</f>
        <v>71</v>
      </c>
      <c r="B71" s="71" t="str">
        <f>Prezentace!B73</f>
        <v>P</v>
      </c>
      <c r="C71" s="68" t="str">
        <f>Prezentace!C73</f>
        <v>Sokolík</v>
      </c>
      <c r="D71" s="78" t="str">
        <f>Prezentace!D73</f>
        <v>Jaroslav</v>
      </c>
      <c r="E71" s="66">
        <v>130</v>
      </c>
      <c r="F71" s="6">
        <v>10</v>
      </c>
      <c r="G71" s="95">
        <v>8</v>
      </c>
      <c r="H71" s="6">
        <v>9</v>
      </c>
      <c r="I71" s="30">
        <v>9</v>
      </c>
      <c r="J71" s="100">
        <v>10</v>
      </c>
      <c r="K71" s="95">
        <v>9</v>
      </c>
      <c r="L71" s="6">
        <v>10</v>
      </c>
      <c r="M71" s="30">
        <v>9</v>
      </c>
      <c r="N71" s="100">
        <v>8</v>
      </c>
      <c r="O71" s="1">
        <v>7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109"/>
      <c r="AB71" s="2">
        <v>24.62</v>
      </c>
      <c r="AC71" s="88">
        <f t="shared" si="1"/>
        <v>194.38</v>
      </c>
    </row>
    <row r="72" spans="1:29" ht="15.75">
      <c r="A72" s="84">
        <f>Prezentace!A74</f>
        <v>10</v>
      </c>
      <c r="B72" s="71" t="str">
        <f>Prezentace!B74</f>
        <v>P</v>
      </c>
      <c r="C72" s="68" t="str">
        <f>Prezentace!C74</f>
        <v>Svoboda</v>
      </c>
      <c r="D72" s="78" t="str">
        <f>Prezentace!D74</f>
        <v>Pavel</v>
      </c>
      <c r="E72" s="66">
        <v>130</v>
      </c>
      <c r="F72" s="6">
        <v>7</v>
      </c>
      <c r="G72" s="95">
        <v>6</v>
      </c>
      <c r="H72" s="6">
        <v>9</v>
      </c>
      <c r="I72" s="30">
        <v>0</v>
      </c>
      <c r="J72" s="100">
        <v>7</v>
      </c>
      <c r="K72" s="95">
        <v>7</v>
      </c>
      <c r="L72" s="6">
        <v>8</v>
      </c>
      <c r="M72" s="30">
        <v>0</v>
      </c>
      <c r="N72" s="100">
        <v>8</v>
      </c>
      <c r="O72" s="1">
        <v>7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109"/>
      <c r="AB72" s="2">
        <v>32.86</v>
      </c>
      <c r="AC72" s="88">
        <f t="shared" si="1"/>
        <v>156.14</v>
      </c>
    </row>
    <row r="73" spans="1:29" ht="15.75">
      <c r="A73" s="84">
        <f>Prezentace!A75</f>
        <v>52</v>
      </c>
      <c r="B73" s="71" t="str">
        <f>Prezentace!B75</f>
        <v>P</v>
      </c>
      <c r="C73" s="68" t="str">
        <f>Prezentace!C75</f>
        <v>Svoboda</v>
      </c>
      <c r="D73" s="78" t="str">
        <f>Prezentace!D75</f>
        <v>Michal</v>
      </c>
      <c r="E73" s="66">
        <v>130</v>
      </c>
      <c r="F73" s="6">
        <v>8</v>
      </c>
      <c r="G73" s="95">
        <v>7</v>
      </c>
      <c r="H73" s="6">
        <v>10</v>
      </c>
      <c r="I73" s="30">
        <v>9</v>
      </c>
      <c r="J73" s="100">
        <v>9</v>
      </c>
      <c r="K73" s="95">
        <v>6</v>
      </c>
      <c r="L73" s="6">
        <v>10</v>
      </c>
      <c r="M73" s="30">
        <v>9</v>
      </c>
      <c r="N73" s="100">
        <v>7</v>
      </c>
      <c r="O73" s="1"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109"/>
      <c r="AB73" s="2">
        <v>20.41</v>
      </c>
      <c r="AC73" s="88">
        <f t="shared" si="1"/>
        <v>184.59</v>
      </c>
    </row>
    <row r="74" spans="1:29" ht="15.75">
      <c r="A74" s="84">
        <f>Prezentace!A76</f>
        <v>19</v>
      </c>
      <c r="B74" s="71" t="str">
        <f>Prezentace!B76</f>
        <v>P</v>
      </c>
      <c r="C74" s="68" t="str">
        <f>Prezentace!C76</f>
        <v>Švihálek</v>
      </c>
      <c r="D74" s="78" t="str">
        <f>Prezentace!D76</f>
        <v>Jiří</v>
      </c>
      <c r="E74" s="66">
        <v>130</v>
      </c>
      <c r="F74" s="6">
        <v>9</v>
      </c>
      <c r="G74" s="95">
        <v>9</v>
      </c>
      <c r="H74" s="6">
        <v>10</v>
      </c>
      <c r="I74" s="30">
        <v>0</v>
      </c>
      <c r="J74" s="100">
        <v>9</v>
      </c>
      <c r="K74" s="95">
        <v>8</v>
      </c>
      <c r="L74" s="6">
        <v>10</v>
      </c>
      <c r="M74" s="30">
        <v>0</v>
      </c>
      <c r="N74" s="100">
        <v>10</v>
      </c>
      <c r="O74" s="1">
        <v>9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109"/>
      <c r="AB74" s="2">
        <v>34.36</v>
      </c>
      <c r="AC74" s="88">
        <f t="shared" si="1"/>
        <v>169.64</v>
      </c>
    </row>
    <row r="75" spans="1:29" ht="15.75">
      <c r="A75" s="84">
        <f>Prezentace!A77</f>
        <v>20</v>
      </c>
      <c r="B75" s="71" t="str">
        <f>Prezentace!B77</f>
        <v>R</v>
      </c>
      <c r="C75" s="68" t="str">
        <f>Prezentace!C77</f>
        <v>Švihálek</v>
      </c>
      <c r="D75" s="78" t="str">
        <f>Prezentace!D77</f>
        <v>Jiří</v>
      </c>
      <c r="E75" s="66">
        <v>130</v>
      </c>
      <c r="F75" s="6">
        <v>10</v>
      </c>
      <c r="G75" s="95">
        <v>8</v>
      </c>
      <c r="H75" s="6">
        <v>10</v>
      </c>
      <c r="I75" s="30">
        <v>9</v>
      </c>
      <c r="J75" s="100">
        <v>9</v>
      </c>
      <c r="K75" s="95">
        <v>9</v>
      </c>
      <c r="L75" s="6">
        <v>10</v>
      </c>
      <c r="M75" s="30">
        <v>9</v>
      </c>
      <c r="N75" s="100">
        <v>10</v>
      </c>
      <c r="O75" s="1">
        <v>10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109"/>
      <c r="AB75" s="2">
        <v>54.36</v>
      </c>
      <c r="AC75" s="88">
        <f t="shared" si="1"/>
        <v>169.64</v>
      </c>
    </row>
    <row r="76" spans="1:29" ht="15.75">
      <c r="A76" s="84">
        <f>Prezentace!A78</f>
        <v>70</v>
      </c>
      <c r="B76" s="71" t="str">
        <f>Prezentace!B78</f>
        <v>P</v>
      </c>
      <c r="C76" s="68" t="str">
        <f>Prezentace!C78</f>
        <v>Vaněk</v>
      </c>
      <c r="D76" s="78" t="str">
        <f>Prezentace!D78</f>
        <v>Josef</v>
      </c>
      <c r="E76" s="66">
        <v>130</v>
      </c>
      <c r="F76" s="6">
        <v>10</v>
      </c>
      <c r="G76" s="95">
        <v>10</v>
      </c>
      <c r="H76" s="6">
        <v>10</v>
      </c>
      <c r="I76" s="30">
        <v>9</v>
      </c>
      <c r="J76" s="100">
        <v>10</v>
      </c>
      <c r="K76" s="95">
        <v>7</v>
      </c>
      <c r="L76" s="6">
        <v>10</v>
      </c>
      <c r="M76" s="30">
        <v>9</v>
      </c>
      <c r="N76" s="100">
        <v>10</v>
      </c>
      <c r="O76" s="1">
        <v>9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109"/>
      <c r="AB76" s="2">
        <v>47.86</v>
      </c>
      <c r="AC76" s="88">
        <f t="shared" si="1"/>
        <v>176.14</v>
      </c>
    </row>
    <row r="77" spans="1:29" ht="15.75">
      <c r="A77" s="84">
        <f>Prezentace!A79</f>
        <v>66</v>
      </c>
      <c r="B77" s="71" t="str">
        <f>Prezentace!B79</f>
        <v>P</v>
      </c>
      <c r="C77" s="68" t="str">
        <f>Prezentace!C79</f>
        <v>Vejslík SP-01</v>
      </c>
      <c r="D77" s="78" t="str">
        <f>Prezentace!D79</f>
        <v>Vladimír</v>
      </c>
      <c r="E77" s="66">
        <v>130</v>
      </c>
      <c r="F77" s="6">
        <v>9</v>
      </c>
      <c r="G77" s="95">
        <v>9</v>
      </c>
      <c r="H77" s="6">
        <v>10</v>
      </c>
      <c r="I77" s="30">
        <v>9</v>
      </c>
      <c r="J77" s="100">
        <v>10</v>
      </c>
      <c r="K77" s="95">
        <v>9</v>
      </c>
      <c r="L77" s="6">
        <v>9</v>
      </c>
      <c r="M77" s="30">
        <v>8</v>
      </c>
      <c r="N77" s="100">
        <v>10</v>
      </c>
      <c r="O77" s="1">
        <v>6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109"/>
      <c r="AB77" s="2">
        <v>34.96</v>
      </c>
      <c r="AC77" s="88">
        <f t="shared" si="1"/>
        <v>184.04</v>
      </c>
    </row>
    <row r="78" spans="1:29" ht="15.75">
      <c r="A78" s="84">
        <f>Prezentace!A80</f>
        <v>65</v>
      </c>
      <c r="B78" s="71" t="str">
        <f>Prezentace!B80</f>
        <v>P</v>
      </c>
      <c r="C78" s="68" t="str">
        <f>Prezentace!C80</f>
        <v>Vejslík TS</v>
      </c>
      <c r="D78" s="78" t="str">
        <f>Prezentace!D80</f>
        <v>Vladimír</v>
      </c>
      <c r="E78" s="66">
        <v>40</v>
      </c>
      <c r="F78" s="6">
        <v>10</v>
      </c>
      <c r="G78" s="95">
        <v>9</v>
      </c>
      <c r="H78" s="6">
        <v>10</v>
      </c>
      <c r="I78" s="30">
        <v>8</v>
      </c>
      <c r="J78" s="100">
        <v>9</v>
      </c>
      <c r="K78" s="95">
        <v>0</v>
      </c>
      <c r="L78" s="6">
        <v>9</v>
      </c>
      <c r="M78" s="30">
        <v>8</v>
      </c>
      <c r="N78" s="100">
        <v>0</v>
      </c>
      <c r="O78" s="1"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109">
        <v>-10</v>
      </c>
      <c r="AB78" s="2">
        <v>46.32</v>
      </c>
      <c r="AC78" s="88">
        <f t="shared" si="1"/>
        <v>46.68</v>
      </c>
    </row>
    <row r="79" spans="1:29" ht="15.75">
      <c r="A79" s="84">
        <f>Prezentace!A81</f>
        <v>36</v>
      </c>
      <c r="B79" s="71" t="str">
        <f>Prezentace!B81</f>
        <v>P</v>
      </c>
      <c r="C79" s="68" t="str">
        <f>Prezentace!C81</f>
        <v>Wrozecionko</v>
      </c>
      <c r="D79" s="78" t="str">
        <f>Prezentace!D81</f>
        <v>Albert</v>
      </c>
      <c r="E79" s="66">
        <v>120</v>
      </c>
      <c r="F79" s="6">
        <v>9</v>
      </c>
      <c r="G79" s="95">
        <v>7</v>
      </c>
      <c r="H79" s="6">
        <v>10</v>
      </c>
      <c r="I79" s="30">
        <v>9</v>
      </c>
      <c r="J79" s="100">
        <v>9</v>
      </c>
      <c r="K79" s="95">
        <v>9</v>
      </c>
      <c r="L79" s="6">
        <v>10</v>
      </c>
      <c r="M79" s="30">
        <v>8</v>
      </c>
      <c r="N79" s="100">
        <v>9</v>
      </c>
      <c r="O79" s="1">
        <v>8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109"/>
      <c r="AB79" s="2">
        <v>67.75</v>
      </c>
      <c r="AC79" s="88">
        <f t="shared" si="1"/>
        <v>140.25</v>
      </c>
    </row>
    <row r="80" spans="1:29" ht="15.75">
      <c r="A80" s="84">
        <f>Prezentace!A82</f>
        <v>55</v>
      </c>
      <c r="B80" s="71" t="str">
        <f>Prezentace!B82</f>
        <v>P</v>
      </c>
      <c r="C80" s="68" t="str">
        <f>Prezentace!C82</f>
        <v>Získal</v>
      </c>
      <c r="D80" s="78" t="str">
        <f>Prezentace!D82</f>
        <v>Karel</v>
      </c>
      <c r="E80" s="66">
        <v>130</v>
      </c>
      <c r="F80" s="6">
        <v>9</v>
      </c>
      <c r="G80" s="95">
        <v>9</v>
      </c>
      <c r="H80" s="6">
        <v>9</v>
      </c>
      <c r="I80" s="30">
        <v>8</v>
      </c>
      <c r="J80" s="100">
        <v>10</v>
      </c>
      <c r="K80" s="95">
        <v>9</v>
      </c>
      <c r="L80" s="6">
        <v>10</v>
      </c>
      <c r="M80" s="30">
        <v>9</v>
      </c>
      <c r="N80" s="100">
        <v>10</v>
      </c>
      <c r="O80" s="1">
        <v>8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109"/>
      <c r="AB80" s="2">
        <v>45.07</v>
      </c>
      <c r="AC80" s="88">
        <f t="shared" si="1"/>
        <v>175.93</v>
      </c>
    </row>
    <row r="81" spans="1:29" ht="15.75">
      <c r="A81" s="84">
        <f>Prezentace!A83</f>
        <v>56</v>
      </c>
      <c r="B81" s="71" t="str">
        <f>Prezentace!B83</f>
        <v>R</v>
      </c>
      <c r="C81" s="68" t="str">
        <f>Prezentace!C83</f>
        <v>Získal</v>
      </c>
      <c r="D81" s="78" t="str">
        <f>Prezentace!D83</f>
        <v>Karel</v>
      </c>
      <c r="E81" s="66">
        <v>130</v>
      </c>
      <c r="F81" s="6">
        <v>10</v>
      </c>
      <c r="G81" s="95">
        <v>8</v>
      </c>
      <c r="H81" s="6">
        <v>10</v>
      </c>
      <c r="I81" s="30">
        <v>10</v>
      </c>
      <c r="J81" s="100">
        <v>10</v>
      </c>
      <c r="K81" s="95">
        <v>9</v>
      </c>
      <c r="L81" s="6">
        <v>10</v>
      </c>
      <c r="M81" s="30">
        <v>10</v>
      </c>
      <c r="N81" s="100">
        <v>9</v>
      </c>
      <c r="O81" s="1">
        <v>8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109"/>
      <c r="AB81" s="2">
        <v>63.23</v>
      </c>
      <c r="AC81" s="88">
        <f t="shared" si="1"/>
        <v>160.77</v>
      </c>
    </row>
    <row r="82" spans="1:29" ht="15.75">
      <c r="A82" s="84">
        <f>Prezentace!A84</f>
        <v>42</v>
      </c>
      <c r="B82" s="71" t="str">
        <f>Prezentace!B84</f>
        <v>P</v>
      </c>
      <c r="C82" s="68" t="str">
        <f>Prezentace!C84</f>
        <v>Žemlička</v>
      </c>
      <c r="D82" s="78" t="str">
        <f>Prezentace!D84</f>
        <v>Ladislav</v>
      </c>
      <c r="E82" s="66">
        <v>120</v>
      </c>
      <c r="F82" s="6">
        <v>9</v>
      </c>
      <c r="G82" s="95">
        <v>9</v>
      </c>
      <c r="H82" s="6">
        <v>10</v>
      </c>
      <c r="I82" s="30">
        <v>9</v>
      </c>
      <c r="J82" s="100">
        <v>9</v>
      </c>
      <c r="K82" s="95">
        <v>8</v>
      </c>
      <c r="L82" s="6">
        <v>9</v>
      </c>
      <c r="M82" s="30">
        <v>9</v>
      </c>
      <c r="N82" s="100">
        <v>10</v>
      </c>
      <c r="O82" s="1">
        <v>10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109"/>
      <c r="AB82" s="2">
        <v>39.96</v>
      </c>
      <c r="AC82" s="88">
        <f t="shared" si="1"/>
        <v>172.04</v>
      </c>
    </row>
    <row r="83" spans="1:29" ht="15.75">
      <c r="A83" s="84">
        <f>Prezentace!A85</f>
        <v>43</v>
      </c>
      <c r="B83" s="71" t="str">
        <f>Prezentace!B85</f>
        <v>P</v>
      </c>
      <c r="C83" s="68" t="str">
        <f>Prezentace!C85</f>
        <v>Žemličková</v>
      </c>
      <c r="D83" s="78" t="str">
        <f>Prezentace!D85</f>
        <v>Marie</v>
      </c>
      <c r="E83" s="132">
        <v>130</v>
      </c>
      <c r="F83" s="125">
        <v>10</v>
      </c>
      <c r="G83" s="126">
        <v>7</v>
      </c>
      <c r="H83" s="125">
        <v>10</v>
      </c>
      <c r="I83" s="127">
        <v>10</v>
      </c>
      <c r="J83" s="128">
        <v>9</v>
      </c>
      <c r="K83" s="126">
        <v>8</v>
      </c>
      <c r="L83" s="125">
        <v>9</v>
      </c>
      <c r="M83" s="127">
        <v>9</v>
      </c>
      <c r="N83" s="128">
        <v>10</v>
      </c>
      <c r="O83" s="129">
        <v>9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7"/>
      <c r="AA83" s="133"/>
      <c r="AB83" s="131">
        <v>51.6</v>
      </c>
      <c r="AC83" s="88">
        <f t="shared" si="1"/>
        <v>169.4</v>
      </c>
    </row>
    <row r="84" spans="1:29" ht="15.75">
      <c r="A84" s="84">
        <f>Prezentace!A86</f>
        <v>81</v>
      </c>
      <c r="B84" s="71" t="str">
        <f>Prezentace!B86</f>
        <v>P</v>
      </c>
      <c r="C84" s="68" t="str">
        <f>Prezentace!C86</f>
        <v>Kališová</v>
      </c>
      <c r="D84" s="78" t="str">
        <f>Prezentace!D86</f>
        <v>Monika</v>
      </c>
      <c r="E84" s="132">
        <v>130</v>
      </c>
      <c r="F84" s="125">
        <v>9</v>
      </c>
      <c r="G84" s="126">
        <v>6</v>
      </c>
      <c r="H84" s="125">
        <v>10</v>
      </c>
      <c r="I84" s="127">
        <v>0</v>
      </c>
      <c r="J84" s="128">
        <v>9</v>
      </c>
      <c r="K84" s="126">
        <v>9</v>
      </c>
      <c r="L84" s="125">
        <v>0</v>
      </c>
      <c r="M84" s="127">
        <v>0</v>
      </c>
      <c r="N84" s="128">
        <v>9</v>
      </c>
      <c r="O84" s="129">
        <v>8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7"/>
      <c r="AA84" s="133"/>
      <c r="AB84" s="131">
        <v>48.19</v>
      </c>
      <c r="AC84" s="88">
        <f t="shared" si="1"/>
        <v>141.81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7"/>
      <c r="AA85" s="133"/>
      <c r="AB85" s="131"/>
      <c r="AC85" s="88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7"/>
      <c r="AA86" s="133"/>
      <c r="AB86" s="131"/>
      <c r="AC86" s="88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7"/>
      <c r="AA87" s="133"/>
      <c r="AB87" s="131"/>
      <c r="AC87" s="88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7"/>
      <c r="AA88" s="133"/>
      <c r="AB88" s="131"/>
      <c r="AC88" s="88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7"/>
      <c r="AA89" s="133"/>
      <c r="AB89" s="131"/>
      <c r="AC89" s="88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7"/>
      <c r="AA90" s="133"/>
      <c r="AB90" s="131"/>
      <c r="AC90" s="88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7"/>
      <c r="AA91" s="133"/>
      <c r="AB91" s="131"/>
      <c r="AC91" s="88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7"/>
      <c r="AA92" s="133"/>
      <c r="AB92" s="131"/>
      <c r="AC92" s="88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7"/>
      <c r="AA93" s="133"/>
      <c r="AB93" s="131"/>
      <c r="AC93" s="88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7"/>
      <c r="AA94" s="133"/>
      <c r="AB94" s="131"/>
      <c r="AC94" s="88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7"/>
      <c r="AA95" s="133"/>
      <c r="AB95" s="131"/>
      <c r="AC95" s="88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7"/>
      <c r="AA96" s="133"/>
      <c r="AB96" s="131"/>
      <c r="AC96" s="88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7"/>
      <c r="AA97" s="133"/>
      <c r="AB97" s="131"/>
      <c r="AC97" s="88">
        <f t="shared" si="1"/>
        <v>0</v>
      </c>
    </row>
    <row r="98" spans="1:29" ht="16.5" thickBot="1">
      <c r="A98" s="85">
        <f>Prezentace!A100</f>
        <v>95</v>
      </c>
      <c r="B98" s="72" t="str">
        <f>Prezentace!B100</f>
        <v>P</v>
      </c>
      <c r="C98" s="73">
        <f>Prezentace!C100</f>
        <v>0</v>
      </c>
      <c r="D98" s="79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111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8" width="8.25390625" style="10" customWidth="1"/>
    <col min="9" max="9" width="8.25390625" style="10" hidden="1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89" t="s">
        <v>28</v>
      </c>
      <c r="B1" s="165"/>
      <c r="C1" s="165"/>
      <c r="D1" s="165"/>
      <c r="E1" s="165"/>
      <c r="F1" s="165"/>
      <c r="G1" s="165"/>
      <c r="H1" s="165"/>
      <c r="I1" s="166"/>
      <c r="J1" s="177" t="s">
        <v>147</v>
      </c>
      <c r="K1" s="178"/>
    </row>
    <row r="2" spans="1:11" ht="12.75" customHeight="1">
      <c r="A2" s="190"/>
      <c r="B2" s="167"/>
      <c r="C2" s="167"/>
      <c r="D2" s="167"/>
      <c r="E2" s="167"/>
      <c r="F2" s="167"/>
      <c r="G2" s="167"/>
      <c r="H2" s="167"/>
      <c r="I2" s="168"/>
      <c r="J2" s="179"/>
      <c r="K2" s="180"/>
    </row>
    <row r="3" spans="1:11" ht="14.25" customHeight="1" thickBot="1">
      <c r="A3" s="191"/>
      <c r="B3" s="169"/>
      <c r="C3" s="169"/>
      <c r="D3" s="169"/>
      <c r="E3" s="169"/>
      <c r="F3" s="169"/>
      <c r="G3" s="169"/>
      <c r="H3" s="169"/>
      <c r="I3" s="170"/>
      <c r="J3" s="181"/>
      <c r="K3" s="182"/>
    </row>
    <row r="4" spans="1:11" ht="12" customHeight="1">
      <c r="A4" s="183" t="s">
        <v>19</v>
      </c>
      <c r="B4" s="185" t="s">
        <v>16</v>
      </c>
      <c r="C4" s="171" t="s">
        <v>1</v>
      </c>
      <c r="D4" s="173" t="s">
        <v>2</v>
      </c>
      <c r="E4" s="175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87" t="s">
        <v>0</v>
      </c>
    </row>
    <row r="5" spans="1:11" ht="13.5" customHeight="1" thickBot="1">
      <c r="A5" s="184"/>
      <c r="B5" s="186"/>
      <c r="C5" s="172"/>
      <c r="D5" s="174"/>
      <c r="E5" s="176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188"/>
    </row>
    <row r="6" spans="1:11" s="21" customFormat="1" ht="12.75">
      <c r="A6" s="55">
        <v>24</v>
      </c>
      <c r="B6" s="106" t="s">
        <v>17</v>
      </c>
      <c r="C6" s="143" t="s">
        <v>75</v>
      </c>
      <c r="D6" s="144" t="s">
        <v>76</v>
      </c>
      <c r="E6" s="145" t="s">
        <v>77</v>
      </c>
      <c r="F6" s="56">
        <f>1!AC4</f>
        <v>158.52</v>
      </c>
      <c r="G6" s="57">
        <f>2!AC4</f>
        <v>162.9</v>
      </c>
      <c r="H6" s="57">
        <f>3!AC4</f>
        <v>179.66</v>
      </c>
      <c r="I6" s="57">
        <f>4!AC4</f>
        <v>0</v>
      </c>
      <c r="J6" s="58">
        <f aca="true" t="shared" si="0" ref="J6:J37">SUM(F6:I6)</f>
        <v>501.08000000000004</v>
      </c>
      <c r="K6" s="59">
        <f aca="true" t="shared" si="1" ref="K6:K37">RANK(J6,$J$6:$J$100)</f>
        <v>41</v>
      </c>
    </row>
    <row r="7" spans="1:11" s="21" customFormat="1" ht="12.75">
      <c r="A7" s="50">
        <v>26</v>
      </c>
      <c r="B7" s="107" t="s">
        <v>17</v>
      </c>
      <c r="C7" s="117" t="s">
        <v>80</v>
      </c>
      <c r="D7" s="118" t="s">
        <v>81</v>
      </c>
      <c r="E7" s="119" t="s">
        <v>71</v>
      </c>
      <c r="F7" s="33">
        <f>1!AC5</f>
        <v>184.88</v>
      </c>
      <c r="G7" s="22">
        <f>2!AC5</f>
        <v>174.91</v>
      </c>
      <c r="H7" s="22">
        <f>3!AC5</f>
        <v>193.32</v>
      </c>
      <c r="I7" s="22">
        <f>4!AC5</f>
        <v>0</v>
      </c>
      <c r="J7" s="44">
        <f t="shared" si="0"/>
        <v>553.1099999999999</v>
      </c>
      <c r="K7" s="46">
        <f t="shared" si="1"/>
        <v>11</v>
      </c>
    </row>
    <row r="8" spans="1:15" s="21" customFormat="1" ht="12.75">
      <c r="A8" s="50">
        <v>27</v>
      </c>
      <c r="B8" s="107" t="s">
        <v>17</v>
      </c>
      <c r="C8" s="117" t="s">
        <v>82</v>
      </c>
      <c r="D8" s="118" t="s">
        <v>57</v>
      </c>
      <c r="E8" s="119" t="s">
        <v>71</v>
      </c>
      <c r="F8" s="33">
        <f>1!AC6</f>
        <v>170.07</v>
      </c>
      <c r="G8" s="22">
        <f>2!AC6</f>
        <v>160.6</v>
      </c>
      <c r="H8" s="22">
        <f>3!AC6</f>
        <v>185.2</v>
      </c>
      <c r="I8" s="22">
        <f>4!AC6</f>
        <v>0</v>
      </c>
      <c r="J8" s="44">
        <f t="shared" si="0"/>
        <v>515.8699999999999</v>
      </c>
      <c r="K8" s="46">
        <f t="shared" si="1"/>
        <v>32</v>
      </c>
      <c r="O8" s="103"/>
    </row>
    <row r="9" spans="1:11" s="21" customFormat="1" ht="12.75">
      <c r="A9" s="50">
        <v>46</v>
      </c>
      <c r="B9" s="107" t="s">
        <v>17</v>
      </c>
      <c r="C9" s="117" t="s">
        <v>109</v>
      </c>
      <c r="D9" s="118" t="s">
        <v>65</v>
      </c>
      <c r="E9" s="119" t="s">
        <v>110</v>
      </c>
      <c r="F9" s="33">
        <f>1!AC7</f>
        <v>193.76</v>
      </c>
      <c r="G9" s="22">
        <f>2!AC7</f>
        <v>189.36</v>
      </c>
      <c r="H9" s="22">
        <f>3!AC7</f>
        <v>183.04</v>
      </c>
      <c r="I9" s="22">
        <f>4!AC7</f>
        <v>0</v>
      </c>
      <c r="J9" s="44">
        <f t="shared" si="0"/>
        <v>566.16</v>
      </c>
      <c r="K9" s="46">
        <f t="shared" si="1"/>
        <v>4</v>
      </c>
    </row>
    <row r="10" spans="1:11" s="21" customFormat="1" ht="12.75">
      <c r="A10" s="50">
        <v>4</v>
      </c>
      <c r="B10" s="107" t="s">
        <v>17</v>
      </c>
      <c r="C10" s="117" t="s">
        <v>38</v>
      </c>
      <c r="D10" s="118" t="s">
        <v>39</v>
      </c>
      <c r="E10" s="119" t="s">
        <v>34</v>
      </c>
      <c r="F10" s="33">
        <f>1!AC8</f>
        <v>169.21</v>
      </c>
      <c r="G10" s="22">
        <f>2!AC8</f>
        <v>177.92000000000002</v>
      </c>
      <c r="H10" s="22">
        <f>3!AC8</f>
        <v>40.769999999999996</v>
      </c>
      <c r="I10" s="22">
        <f>4!AC8</f>
        <v>0</v>
      </c>
      <c r="J10" s="44">
        <f t="shared" si="0"/>
        <v>387.9</v>
      </c>
      <c r="K10" s="46">
        <f t="shared" si="1"/>
        <v>78</v>
      </c>
    </row>
    <row r="11" spans="1:11" s="21" customFormat="1" ht="12.75">
      <c r="A11" s="50">
        <v>45</v>
      </c>
      <c r="B11" s="107" t="s">
        <v>17</v>
      </c>
      <c r="C11" s="140" t="s">
        <v>107</v>
      </c>
      <c r="D11" s="51" t="s">
        <v>108</v>
      </c>
      <c r="E11" s="53" t="s">
        <v>42</v>
      </c>
      <c r="F11" s="33">
        <f>1!AC9</f>
        <v>178.97</v>
      </c>
      <c r="G11" s="22">
        <f>2!AC9</f>
        <v>176.12</v>
      </c>
      <c r="H11" s="22">
        <f>3!AC9</f>
        <v>194.5</v>
      </c>
      <c r="I11" s="22">
        <f>4!AC9</f>
        <v>0</v>
      </c>
      <c r="J11" s="44">
        <f t="shared" si="0"/>
        <v>549.59</v>
      </c>
      <c r="K11" s="46">
        <f t="shared" si="1"/>
        <v>12</v>
      </c>
    </row>
    <row r="12" spans="1:11" s="21" customFormat="1" ht="12.75">
      <c r="A12" s="50">
        <v>69</v>
      </c>
      <c r="B12" s="107" t="s">
        <v>17</v>
      </c>
      <c r="C12" s="116" t="s">
        <v>133</v>
      </c>
      <c r="D12" s="114" t="s">
        <v>51</v>
      </c>
      <c r="E12" s="115" t="s">
        <v>125</v>
      </c>
      <c r="F12" s="33">
        <f>1!AC10</f>
        <v>151.12</v>
      </c>
      <c r="G12" s="22">
        <f>2!AC10</f>
        <v>140.25</v>
      </c>
      <c r="H12" s="22">
        <f>3!AC10</f>
        <v>147.99</v>
      </c>
      <c r="I12" s="22">
        <f>4!AC10</f>
        <v>0</v>
      </c>
      <c r="J12" s="44">
        <f t="shared" si="0"/>
        <v>439.36</v>
      </c>
      <c r="K12" s="46">
        <f t="shared" si="1"/>
        <v>69</v>
      </c>
    </row>
    <row r="13" spans="1:11" s="21" customFormat="1" ht="12.75">
      <c r="A13" s="50">
        <v>77</v>
      </c>
      <c r="B13" s="107" t="s">
        <v>17</v>
      </c>
      <c r="C13" s="140" t="s">
        <v>142</v>
      </c>
      <c r="D13" s="51" t="s">
        <v>68</v>
      </c>
      <c r="E13" s="53" t="s">
        <v>31</v>
      </c>
      <c r="F13" s="33">
        <f>1!AC11</f>
        <v>159.87</v>
      </c>
      <c r="G13" s="22">
        <f>2!AC11</f>
        <v>169.62</v>
      </c>
      <c r="H13" s="22">
        <f>3!AC11</f>
        <v>185.75</v>
      </c>
      <c r="I13" s="22">
        <f>4!AC11</f>
        <v>0</v>
      </c>
      <c r="J13" s="44">
        <f t="shared" si="0"/>
        <v>515.24</v>
      </c>
      <c r="K13" s="46">
        <f t="shared" si="1"/>
        <v>34</v>
      </c>
    </row>
    <row r="14" spans="1:11" s="21" customFormat="1" ht="12.75">
      <c r="A14" s="50">
        <v>78</v>
      </c>
      <c r="B14" s="107" t="s">
        <v>58</v>
      </c>
      <c r="C14" s="117" t="s">
        <v>142</v>
      </c>
      <c r="D14" s="118" t="s">
        <v>68</v>
      </c>
      <c r="E14" s="119" t="s">
        <v>31</v>
      </c>
      <c r="F14" s="33">
        <f>1!AC12</f>
        <v>158.41</v>
      </c>
      <c r="G14" s="22">
        <f>2!AC12</f>
        <v>145.20999999999998</v>
      </c>
      <c r="H14" s="22">
        <f>3!AC12</f>
        <v>162.74</v>
      </c>
      <c r="I14" s="22">
        <f>4!AC12</f>
        <v>0</v>
      </c>
      <c r="J14" s="44">
        <f t="shared" si="0"/>
        <v>466.36</v>
      </c>
      <c r="K14" s="46">
        <f t="shared" si="1"/>
        <v>63</v>
      </c>
    </row>
    <row r="15" spans="1:11" s="21" customFormat="1" ht="12.75">
      <c r="A15" s="50">
        <v>1</v>
      </c>
      <c r="B15" s="107" t="s">
        <v>17</v>
      </c>
      <c r="C15" s="140" t="s">
        <v>29</v>
      </c>
      <c r="D15" s="51" t="s">
        <v>30</v>
      </c>
      <c r="E15" s="53" t="s">
        <v>31</v>
      </c>
      <c r="F15" s="33">
        <f>1!AC13</f>
        <v>186.17000000000002</v>
      </c>
      <c r="G15" s="22">
        <f>2!AC13</f>
        <v>186.7</v>
      </c>
      <c r="H15" s="22">
        <f>3!AC13</f>
        <v>194.55</v>
      </c>
      <c r="I15" s="22">
        <f>4!AC13</f>
        <v>0</v>
      </c>
      <c r="J15" s="44">
        <f t="shared" si="0"/>
        <v>567.4200000000001</v>
      </c>
      <c r="K15" s="46">
        <f t="shared" si="1"/>
        <v>1</v>
      </c>
    </row>
    <row r="16" spans="1:11" s="21" customFormat="1" ht="12.75">
      <c r="A16" s="50">
        <v>64</v>
      </c>
      <c r="B16" s="107" t="s">
        <v>17</v>
      </c>
      <c r="C16" s="116" t="s">
        <v>128</v>
      </c>
      <c r="D16" s="114" t="s">
        <v>127</v>
      </c>
      <c r="E16" s="115" t="s">
        <v>42</v>
      </c>
      <c r="F16" s="33">
        <f>1!AC14</f>
        <v>171.63</v>
      </c>
      <c r="G16" s="22">
        <f>2!AC14</f>
        <v>170.51</v>
      </c>
      <c r="H16" s="22">
        <f>3!AC14</f>
        <v>167.7</v>
      </c>
      <c r="I16" s="22">
        <f>4!AC14</f>
        <v>0</v>
      </c>
      <c r="J16" s="44">
        <f t="shared" si="0"/>
        <v>509.84</v>
      </c>
      <c r="K16" s="46">
        <f t="shared" si="1"/>
        <v>37</v>
      </c>
    </row>
    <row r="17" spans="1:11" s="21" customFormat="1" ht="12.75">
      <c r="A17" s="50">
        <v>63</v>
      </c>
      <c r="B17" s="107" t="s">
        <v>17</v>
      </c>
      <c r="C17" s="117" t="s">
        <v>126</v>
      </c>
      <c r="D17" s="118" t="s">
        <v>127</v>
      </c>
      <c r="E17" s="119" t="s">
        <v>42</v>
      </c>
      <c r="F17" s="33">
        <f>1!AC15</f>
        <v>169.42000000000002</v>
      </c>
      <c r="G17" s="22">
        <f>2!AC15</f>
        <v>161.78</v>
      </c>
      <c r="H17" s="22">
        <f>3!AC15</f>
        <v>182.96</v>
      </c>
      <c r="I17" s="22">
        <f>4!AC15</f>
        <v>0</v>
      </c>
      <c r="J17" s="44">
        <f t="shared" si="0"/>
        <v>514.1600000000001</v>
      </c>
      <c r="K17" s="46">
        <f t="shared" si="1"/>
        <v>35</v>
      </c>
    </row>
    <row r="18" spans="1:11" s="21" customFormat="1" ht="12.75">
      <c r="A18" s="50">
        <v>8</v>
      </c>
      <c r="B18" s="107" t="s">
        <v>17</v>
      </c>
      <c r="C18" s="140" t="s">
        <v>47</v>
      </c>
      <c r="D18" s="51" t="s">
        <v>48</v>
      </c>
      <c r="E18" s="53" t="s">
        <v>49</v>
      </c>
      <c r="F18" s="33">
        <f>1!AC16</f>
        <v>172.56</v>
      </c>
      <c r="G18" s="22">
        <f>2!AC16</f>
        <v>173.23</v>
      </c>
      <c r="H18" s="22">
        <f>3!AC16</f>
        <v>189.52</v>
      </c>
      <c r="I18" s="22">
        <f>4!AC16</f>
        <v>0</v>
      </c>
      <c r="J18" s="44">
        <f t="shared" si="0"/>
        <v>535.31</v>
      </c>
      <c r="K18" s="46">
        <f t="shared" si="1"/>
        <v>18</v>
      </c>
    </row>
    <row r="19" spans="1:11" s="21" customFormat="1" ht="12.75">
      <c r="A19" s="50">
        <v>22</v>
      </c>
      <c r="B19" s="107" t="s">
        <v>17</v>
      </c>
      <c r="C19" s="117" t="s">
        <v>72</v>
      </c>
      <c r="D19" s="118" t="s">
        <v>73</v>
      </c>
      <c r="E19" s="119" t="s">
        <v>42</v>
      </c>
      <c r="F19" s="33">
        <f>1!AC17</f>
        <v>155.35</v>
      </c>
      <c r="G19" s="22">
        <f>2!AC17</f>
        <v>158.97</v>
      </c>
      <c r="H19" s="22">
        <f>3!AC17</f>
        <v>167.14</v>
      </c>
      <c r="I19" s="22">
        <f>4!AC17</f>
        <v>0</v>
      </c>
      <c r="J19" s="44">
        <f t="shared" si="0"/>
        <v>481.46</v>
      </c>
      <c r="K19" s="46">
        <f t="shared" si="1"/>
        <v>54</v>
      </c>
    </row>
    <row r="20" spans="1:11" s="21" customFormat="1" ht="12.75">
      <c r="A20" s="50">
        <v>53</v>
      </c>
      <c r="B20" s="107" t="s">
        <v>17</v>
      </c>
      <c r="C20" s="140" t="s">
        <v>116</v>
      </c>
      <c r="D20" s="51" t="s">
        <v>51</v>
      </c>
      <c r="E20" s="53" t="s">
        <v>115</v>
      </c>
      <c r="F20" s="33">
        <f>1!AC18</f>
        <v>163.06</v>
      </c>
      <c r="G20" s="22">
        <f>2!AC18</f>
        <v>168.06</v>
      </c>
      <c r="H20" s="22">
        <f>3!AC18</f>
        <v>190.8</v>
      </c>
      <c r="I20" s="22">
        <f>4!AC18</f>
        <v>0</v>
      </c>
      <c r="J20" s="44">
        <f t="shared" si="0"/>
        <v>521.9200000000001</v>
      </c>
      <c r="K20" s="46">
        <f t="shared" si="1"/>
        <v>28</v>
      </c>
    </row>
    <row r="21" spans="1:11" s="21" customFormat="1" ht="12.75">
      <c r="A21" s="50">
        <v>54</v>
      </c>
      <c r="B21" s="107" t="s">
        <v>58</v>
      </c>
      <c r="C21" s="140" t="s">
        <v>116</v>
      </c>
      <c r="D21" s="51" t="s">
        <v>51</v>
      </c>
      <c r="E21" s="53" t="s">
        <v>115</v>
      </c>
      <c r="F21" s="33">
        <f>1!AC19</f>
        <v>161.57</v>
      </c>
      <c r="G21" s="22">
        <f>2!AC19</f>
        <v>155.35</v>
      </c>
      <c r="H21" s="22">
        <f>3!AC19</f>
        <v>147.9</v>
      </c>
      <c r="I21" s="22">
        <f>4!AC19</f>
        <v>0</v>
      </c>
      <c r="J21" s="44">
        <f t="shared" si="0"/>
        <v>464.81999999999994</v>
      </c>
      <c r="K21" s="46">
        <f t="shared" si="1"/>
        <v>65</v>
      </c>
    </row>
    <row r="22" spans="1:11" s="21" customFormat="1" ht="12.75">
      <c r="A22" s="50">
        <v>57</v>
      </c>
      <c r="B22" s="107" t="s">
        <v>17</v>
      </c>
      <c r="C22" s="140" t="s">
        <v>118</v>
      </c>
      <c r="D22" s="51" t="s">
        <v>73</v>
      </c>
      <c r="E22" s="53" t="s">
        <v>119</v>
      </c>
      <c r="F22" s="33">
        <f>1!AC20</f>
        <v>164.47</v>
      </c>
      <c r="G22" s="22">
        <f>2!AC20</f>
        <v>176.02</v>
      </c>
      <c r="H22" s="22">
        <f>3!AC20</f>
        <v>184.73</v>
      </c>
      <c r="I22" s="22">
        <f>4!AC20</f>
        <v>0</v>
      </c>
      <c r="J22" s="44">
        <f t="shared" si="0"/>
        <v>525.22</v>
      </c>
      <c r="K22" s="46">
        <f t="shared" si="1"/>
        <v>27</v>
      </c>
    </row>
    <row r="23" spans="1:11" s="21" customFormat="1" ht="12.75">
      <c r="A23" s="50">
        <v>58</v>
      </c>
      <c r="B23" s="107" t="s">
        <v>58</v>
      </c>
      <c r="C23" s="117" t="s">
        <v>118</v>
      </c>
      <c r="D23" s="118" t="s">
        <v>73</v>
      </c>
      <c r="E23" s="119" t="s">
        <v>119</v>
      </c>
      <c r="F23" s="33">
        <f>1!AC21</f>
        <v>140.67000000000002</v>
      </c>
      <c r="G23" s="22">
        <f>2!AC21</f>
        <v>124.23</v>
      </c>
      <c r="H23" s="22">
        <f>3!AC21</f>
        <v>153.91</v>
      </c>
      <c r="I23" s="22">
        <f>4!AC21</f>
        <v>0</v>
      </c>
      <c r="J23" s="44">
        <f t="shared" si="0"/>
        <v>418.81000000000006</v>
      </c>
      <c r="K23" s="46">
        <f t="shared" si="1"/>
        <v>73</v>
      </c>
    </row>
    <row r="24" spans="1:11" s="21" customFormat="1" ht="12.75">
      <c r="A24" s="50">
        <v>30</v>
      </c>
      <c r="B24" s="107" t="s">
        <v>17</v>
      </c>
      <c r="C24" s="140" t="s">
        <v>85</v>
      </c>
      <c r="D24" s="51" t="s">
        <v>73</v>
      </c>
      <c r="E24" s="53" t="s">
        <v>86</v>
      </c>
      <c r="F24" s="33">
        <f>1!AC22</f>
        <v>183.16</v>
      </c>
      <c r="G24" s="22">
        <f>2!AC22</f>
        <v>173.95</v>
      </c>
      <c r="H24" s="22">
        <f>3!AC22</f>
        <v>196.54</v>
      </c>
      <c r="I24" s="22">
        <f>4!AC22</f>
        <v>0</v>
      </c>
      <c r="J24" s="44">
        <f t="shared" si="0"/>
        <v>553.65</v>
      </c>
      <c r="K24" s="46">
        <f t="shared" si="1"/>
        <v>10</v>
      </c>
    </row>
    <row r="25" spans="1:11" s="21" customFormat="1" ht="12.75">
      <c r="A25" s="50">
        <v>31</v>
      </c>
      <c r="B25" s="107" t="s">
        <v>58</v>
      </c>
      <c r="C25" s="140" t="s">
        <v>85</v>
      </c>
      <c r="D25" s="51" t="s">
        <v>73</v>
      </c>
      <c r="E25" s="53" t="s">
        <v>86</v>
      </c>
      <c r="F25" s="33">
        <f>1!AC23</f>
        <v>153.98</v>
      </c>
      <c r="G25" s="22">
        <f>2!AC23</f>
        <v>163.32</v>
      </c>
      <c r="H25" s="22">
        <f>3!AC23</f>
        <v>173.98</v>
      </c>
      <c r="I25" s="22">
        <f>4!AC23</f>
        <v>0</v>
      </c>
      <c r="J25" s="44">
        <f t="shared" si="0"/>
        <v>491.28</v>
      </c>
      <c r="K25" s="46">
        <f t="shared" si="1"/>
        <v>48</v>
      </c>
    </row>
    <row r="26" spans="1:11" s="21" customFormat="1" ht="12.75">
      <c r="A26" s="50">
        <v>29</v>
      </c>
      <c r="B26" s="107" t="s">
        <v>17</v>
      </c>
      <c r="C26" s="140" t="s">
        <v>84</v>
      </c>
      <c r="D26" s="51" t="s">
        <v>33</v>
      </c>
      <c r="E26" s="53" t="s">
        <v>42</v>
      </c>
      <c r="F26" s="33">
        <f>1!AC24</f>
        <v>157.87</v>
      </c>
      <c r="G26" s="22">
        <f>2!AC24</f>
        <v>151.56</v>
      </c>
      <c r="H26" s="22">
        <f>3!AC24</f>
        <v>160.45</v>
      </c>
      <c r="I26" s="22">
        <f>4!AC24</f>
        <v>0</v>
      </c>
      <c r="J26" s="44">
        <f t="shared" si="0"/>
        <v>469.88</v>
      </c>
      <c r="K26" s="46">
        <f t="shared" si="1"/>
        <v>61</v>
      </c>
    </row>
    <row r="27" spans="1:11" s="21" customFormat="1" ht="12.75">
      <c r="A27" s="50">
        <v>6</v>
      </c>
      <c r="B27" s="107" t="s">
        <v>17</v>
      </c>
      <c r="C27" s="140" t="s">
        <v>43</v>
      </c>
      <c r="D27" s="51" t="s">
        <v>44</v>
      </c>
      <c r="E27" s="53" t="s">
        <v>42</v>
      </c>
      <c r="F27" s="33">
        <f>1!AC25</f>
        <v>178.23</v>
      </c>
      <c r="G27" s="22">
        <f>2!AC25</f>
        <v>178.32999999999998</v>
      </c>
      <c r="H27" s="22">
        <f>3!AC25</f>
        <v>191</v>
      </c>
      <c r="I27" s="22">
        <f>4!AC25</f>
        <v>0</v>
      </c>
      <c r="J27" s="44">
        <f t="shared" si="0"/>
        <v>547.56</v>
      </c>
      <c r="K27" s="46">
        <f t="shared" si="1"/>
        <v>13</v>
      </c>
    </row>
    <row r="28" spans="1:11" s="21" customFormat="1" ht="12.75">
      <c r="A28" s="50">
        <v>11</v>
      </c>
      <c r="B28" s="107" t="s">
        <v>17</v>
      </c>
      <c r="C28" s="140" t="s">
        <v>53</v>
      </c>
      <c r="D28" s="51" t="s">
        <v>54</v>
      </c>
      <c r="E28" s="53" t="s">
        <v>55</v>
      </c>
      <c r="F28" s="33">
        <f>1!AC26</f>
        <v>151.44</v>
      </c>
      <c r="G28" s="22">
        <f>2!AC26</f>
        <v>161.73</v>
      </c>
      <c r="H28" s="22">
        <f>3!AC26</f>
        <v>164.35</v>
      </c>
      <c r="I28" s="22">
        <f>4!AC26</f>
        <v>0</v>
      </c>
      <c r="J28" s="44">
        <f t="shared" si="0"/>
        <v>477.52</v>
      </c>
      <c r="K28" s="46">
        <f t="shared" si="1"/>
        <v>57</v>
      </c>
    </row>
    <row r="29" spans="1:11" s="21" customFormat="1" ht="12.75">
      <c r="A29" s="50">
        <v>14</v>
      </c>
      <c r="B29" s="107" t="s">
        <v>17</v>
      </c>
      <c r="C29" s="116" t="s">
        <v>59</v>
      </c>
      <c r="D29" s="114" t="s">
        <v>60</v>
      </c>
      <c r="E29" s="115" t="s">
        <v>61</v>
      </c>
      <c r="F29" s="33">
        <f>1!AC27</f>
        <v>156.6</v>
      </c>
      <c r="G29" s="22">
        <f>2!AC27</f>
        <v>147.6</v>
      </c>
      <c r="H29" s="22">
        <f>3!AC27</f>
        <v>120.96000000000001</v>
      </c>
      <c r="I29" s="22">
        <f>4!AC27</f>
        <v>0</v>
      </c>
      <c r="J29" s="44">
        <f t="shared" si="0"/>
        <v>425.15999999999997</v>
      </c>
      <c r="K29" s="46">
        <f t="shared" si="1"/>
        <v>71</v>
      </c>
    </row>
    <row r="30" spans="1:11" s="21" customFormat="1" ht="12.75">
      <c r="A30" s="50">
        <v>75</v>
      </c>
      <c r="B30" s="107" t="s">
        <v>17</v>
      </c>
      <c r="C30" s="140" t="s">
        <v>139</v>
      </c>
      <c r="D30" s="51" t="s">
        <v>140</v>
      </c>
      <c r="E30" s="53" t="s">
        <v>98</v>
      </c>
      <c r="F30" s="33">
        <f>1!AC28</f>
        <v>163.78</v>
      </c>
      <c r="G30" s="22">
        <f>2!AC28</f>
        <v>149.63</v>
      </c>
      <c r="H30" s="22">
        <f>3!AC28</f>
        <v>167.45</v>
      </c>
      <c r="I30" s="22">
        <f>4!AC28</f>
        <v>0</v>
      </c>
      <c r="J30" s="44">
        <f t="shared" si="0"/>
        <v>480.85999999999996</v>
      </c>
      <c r="K30" s="46">
        <f t="shared" si="1"/>
        <v>55</v>
      </c>
    </row>
    <row r="31" spans="1:11" s="21" customFormat="1" ht="12.75">
      <c r="A31" s="50">
        <v>3</v>
      </c>
      <c r="B31" s="107" t="s">
        <v>17</v>
      </c>
      <c r="C31" s="140" t="s">
        <v>35</v>
      </c>
      <c r="D31" s="51" t="s">
        <v>36</v>
      </c>
      <c r="E31" s="53" t="s">
        <v>37</v>
      </c>
      <c r="F31" s="33">
        <f>1!AC29</f>
        <v>156.04</v>
      </c>
      <c r="G31" s="22">
        <f>2!AC29</f>
        <v>170.42000000000002</v>
      </c>
      <c r="H31" s="22">
        <f>3!AC29</f>
        <v>184.64</v>
      </c>
      <c r="I31" s="22">
        <f>4!AC29</f>
        <v>0</v>
      </c>
      <c r="J31" s="44">
        <f t="shared" si="0"/>
        <v>511.1</v>
      </c>
      <c r="K31" s="46">
        <f t="shared" si="1"/>
        <v>36</v>
      </c>
    </row>
    <row r="32" spans="1:11" s="21" customFormat="1" ht="12.75">
      <c r="A32" s="50">
        <v>67</v>
      </c>
      <c r="B32" s="107" t="s">
        <v>17</v>
      </c>
      <c r="C32" s="117" t="s">
        <v>132</v>
      </c>
      <c r="D32" s="118" t="s">
        <v>70</v>
      </c>
      <c r="E32" s="119" t="s">
        <v>115</v>
      </c>
      <c r="F32" s="33">
        <f>1!AC30</f>
        <v>168.59</v>
      </c>
      <c r="G32" s="22">
        <f>2!AC30</f>
        <v>169.97</v>
      </c>
      <c r="H32" s="22">
        <f>3!AC30</f>
        <v>192.72</v>
      </c>
      <c r="I32" s="22">
        <f>4!AC30</f>
        <v>0</v>
      </c>
      <c r="J32" s="44">
        <f t="shared" si="0"/>
        <v>531.28</v>
      </c>
      <c r="K32" s="46">
        <f t="shared" si="1"/>
        <v>23</v>
      </c>
    </row>
    <row r="33" spans="1:11" s="21" customFormat="1" ht="12.75">
      <c r="A33" s="50">
        <v>68</v>
      </c>
      <c r="B33" s="107" t="s">
        <v>58</v>
      </c>
      <c r="C33" s="117" t="s">
        <v>132</v>
      </c>
      <c r="D33" s="118" t="s">
        <v>70</v>
      </c>
      <c r="E33" s="119" t="s">
        <v>115</v>
      </c>
      <c r="F33" s="33">
        <f>1!AC31</f>
        <v>158.03</v>
      </c>
      <c r="G33" s="22">
        <f>2!AC31</f>
        <v>161.99</v>
      </c>
      <c r="H33" s="22">
        <f>3!AC31</f>
        <v>160.07999999999998</v>
      </c>
      <c r="I33" s="22">
        <f>4!AC31</f>
        <v>0</v>
      </c>
      <c r="J33" s="44">
        <f t="shared" si="0"/>
        <v>480.09999999999997</v>
      </c>
      <c r="K33" s="46">
        <f t="shared" si="1"/>
        <v>56</v>
      </c>
    </row>
    <row r="34" spans="1:11" s="21" customFormat="1" ht="12.75">
      <c r="A34" s="50">
        <v>7</v>
      </c>
      <c r="B34" s="107" t="s">
        <v>17</v>
      </c>
      <c r="C34" s="140" t="s">
        <v>45</v>
      </c>
      <c r="D34" s="51" t="s">
        <v>41</v>
      </c>
      <c r="E34" s="53" t="s">
        <v>46</v>
      </c>
      <c r="F34" s="33">
        <f>1!AC32</f>
        <v>109.41</v>
      </c>
      <c r="G34" s="22">
        <f>2!AC32</f>
        <v>81.58000000000001</v>
      </c>
      <c r="H34" s="22">
        <f>3!AC32</f>
        <v>105.2</v>
      </c>
      <c r="I34" s="22">
        <f>4!AC32</f>
        <v>0</v>
      </c>
      <c r="J34" s="44">
        <f t="shared" si="0"/>
        <v>296.19</v>
      </c>
      <c r="K34" s="46">
        <f t="shared" si="1"/>
        <v>81</v>
      </c>
    </row>
    <row r="35" spans="1:11" s="21" customFormat="1" ht="12.75">
      <c r="A35" s="50">
        <v>32</v>
      </c>
      <c r="B35" s="107" t="s">
        <v>17</v>
      </c>
      <c r="C35" s="117" t="s">
        <v>87</v>
      </c>
      <c r="D35" s="118" t="s">
        <v>76</v>
      </c>
      <c r="E35" s="119" t="s">
        <v>46</v>
      </c>
      <c r="F35" s="33">
        <f>1!AC33</f>
        <v>167.94</v>
      </c>
      <c r="G35" s="22">
        <f>2!AC33</f>
        <v>176.46</v>
      </c>
      <c r="H35" s="22">
        <f>3!AC33</f>
        <v>185.67000000000002</v>
      </c>
      <c r="I35" s="22">
        <f>4!AC33</f>
        <v>0</v>
      </c>
      <c r="J35" s="44">
        <f t="shared" si="0"/>
        <v>530.0699999999999</v>
      </c>
      <c r="K35" s="46">
        <f t="shared" si="1"/>
        <v>25</v>
      </c>
    </row>
    <row r="36" spans="1:11" s="21" customFormat="1" ht="12.75">
      <c r="A36" s="50">
        <v>37</v>
      </c>
      <c r="B36" s="107" t="s">
        <v>17</v>
      </c>
      <c r="C36" s="117" t="s">
        <v>96</v>
      </c>
      <c r="D36" s="118" t="s">
        <v>48</v>
      </c>
      <c r="E36" s="119" t="s">
        <v>93</v>
      </c>
      <c r="F36" s="33">
        <f>1!AC34</f>
        <v>179.51</v>
      </c>
      <c r="G36" s="22">
        <f>2!AC34</f>
        <v>164.39</v>
      </c>
      <c r="H36" s="22">
        <f>3!AC34</f>
        <v>186.44</v>
      </c>
      <c r="I36" s="22">
        <f>4!AC34</f>
        <v>0</v>
      </c>
      <c r="J36" s="44">
        <f t="shared" si="0"/>
        <v>530.3399999999999</v>
      </c>
      <c r="K36" s="46">
        <f t="shared" si="1"/>
        <v>24</v>
      </c>
    </row>
    <row r="37" spans="1:11" s="21" customFormat="1" ht="12.75">
      <c r="A37" s="50">
        <v>38</v>
      </c>
      <c r="B37" s="107" t="s">
        <v>58</v>
      </c>
      <c r="C37" s="140" t="s">
        <v>96</v>
      </c>
      <c r="D37" s="51" t="s">
        <v>48</v>
      </c>
      <c r="E37" s="53" t="s">
        <v>93</v>
      </c>
      <c r="F37" s="33">
        <f>1!AC35</f>
        <v>171.91</v>
      </c>
      <c r="G37" s="22">
        <f>2!AC35</f>
        <v>163.06</v>
      </c>
      <c r="H37" s="22">
        <f>3!AC35</f>
        <v>172.87</v>
      </c>
      <c r="I37" s="22">
        <f>4!AC35</f>
        <v>0</v>
      </c>
      <c r="J37" s="44">
        <f t="shared" si="0"/>
        <v>507.84000000000003</v>
      </c>
      <c r="K37" s="46">
        <f t="shared" si="1"/>
        <v>39</v>
      </c>
    </row>
    <row r="38" spans="1:11" s="21" customFormat="1" ht="12.75">
      <c r="A38" s="50">
        <v>81</v>
      </c>
      <c r="B38" s="107" t="s">
        <v>17</v>
      </c>
      <c r="C38" s="140" t="s">
        <v>148</v>
      </c>
      <c r="D38" s="51" t="s">
        <v>149</v>
      </c>
      <c r="E38" s="53" t="s">
        <v>93</v>
      </c>
      <c r="F38" s="33">
        <f>1!AC84</f>
        <v>165.86</v>
      </c>
      <c r="G38" s="22">
        <f>2!AC84</f>
        <v>157.44</v>
      </c>
      <c r="H38" s="22">
        <f>3!AC84</f>
        <v>141.81</v>
      </c>
      <c r="I38" s="22">
        <f>4!AC84</f>
        <v>0</v>
      </c>
      <c r="J38" s="44">
        <f aca="true" t="shared" si="2" ref="J38:J69">SUM(F38:I38)</f>
        <v>465.11</v>
      </c>
      <c r="K38" s="46">
        <f aca="true" t="shared" si="3" ref="K38:K69">RANK(J38,$J$6:$J$100)</f>
        <v>64</v>
      </c>
    </row>
    <row r="39" spans="1:11" s="21" customFormat="1" ht="12.75">
      <c r="A39" s="50">
        <v>35</v>
      </c>
      <c r="B39" s="107" t="s">
        <v>17</v>
      </c>
      <c r="C39" s="140" t="s">
        <v>91</v>
      </c>
      <c r="D39" s="51" t="s">
        <v>92</v>
      </c>
      <c r="E39" s="53" t="s">
        <v>93</v>
      </c>
      <c r="F39" s="33">
        <f>1!AC36</f>
        <v>183.3</v>
      </c>
      <c r="G39" s="22">
        <f>2!AC36</f>
        <v>180.24</v>
      </c>
      <c r="H39" s="22">
        <f>3!AC36</f>
        <v>191.45</v>
      </c>
      <c r="I39" s="22">
        <f>4!AC36</f>
        <v>0</v>
      </c>
      <c r="J39" s="44">
        <f t="shared" si="2"/>
        <v>554.99</v>
      </c>
      <c r="K39" s="46">
        <f t="shared" si="3"/>
        <v>9</v>
      </c>
    </row>
    <row r="40" spans="1:11" s="21" customFormat="1" ht="12.75">
      <c r="A40" s="50">
        <v>80</v>
      </c>
      <c r="B40" s="107" t="s">
        <v>17</v>
      </c>
      <c r="C40" s="140" t="s">
        <v>146</v>
      </c>
      <c r="D40" s="51" t="s">
        <v>92</v>
      </c>
      <c r="E40" s="53" t="s">
        <v>145</v>
      </c>
      <c r="F40" s="33">
        <f>1!AC37</f>
        <v>165.09</v>
      </c>
      <c r="G40" s="22">
        <f>2!AC37</f>
        <v>159.99</v>
      </c>
      <c r="H40" s="22">
        <f>3!AC37</f>
        <v>174.69</v>
      </c>
      <c r="I40" s="22">
        <f>4!AC37</f>
        <v>0</v>
      </c>
      <c r="J40" s="44">
        <f t="shared" si="2"/>
        <v>499.77000000000004</v>
      </c>
      <c r="K40" s="46">
        <f t="shared" si="3"/>
        <v>43</v>
      </c>
    </row>
    <row r="41" spans="1:11" s="21" customFormat="1" ht="12.75">
      <c r="A41" s="50">
        <v>79</v>
      </c>
      <c r="B41" s="107" t="s">
        <v>17</v>
      </c>
      <c r="C41" s="140" t="s">
        <v>143</v>
      </c>
      <c r="D41" s="51" t="s">
        <v>144</v>
      </c>
      <c r="E41" s="53" t="s">
        <v>145</v>
      </c>
      <c r="F41" s="33">
        <f>1!AC38</f>
        <v>134.99</v>
      </c>
      <c r="G41" s="22">
        <f>2!AC38</f>
        <v>93.25</v>
      </c>
      <c r="H41" s="22">
        <f>3!AC38</f>
        <v>113.88</v>
      </c>
      <c r="I41" s="22">
        <f>4!AC38</f>
        <v>0</v>
      </c>
      <c r="J41" s="44">
        <f t="shared" si="2"/>
        <v>342.12</v>
      </c>
      <c r="K41" s="46">
        <f t="shared" si="3"/>
        <v>80</v>
      </c>
    </row>
    <row r="42" spans="1:11" s="21" customFormat="1" ht="12.75">
      <c r="A42" s="50">
        <v>39</v>
      </c>
      <c r="B42" s="107" t="s">
        <v>17</v>
      </c>
      <c r="C42" s="117" t="s">
        <v>97</v>
      </c>
      <c r="D42" s="118" t="s">
        <v>44</v>
      </c>
      <c r="E42" s="119" t="s">
        <v>98</v>
      </c>
      <c r="F42" s="33">
        <f>1!AC39</f>
        <v>170.09</v>
      </c>
      <c r="G42" s="22">
        <f>2!AC39</f>
        <v>173.17000000000002</v>
      </c>
      <c r="H42" s="22">
        <f>3!AC39</f>
        <v>175.87</v>
      </c>
      <c r="I42" s="22">
        <f>4!AC39</f>
        <v>0</v>
      </c>
      <c r="J42" s="44">
        <f t="shared" si="2"/>
        <v>519.13</v>
      </c>
      <c r="K42" s="46">
        <f t="shared" si="3"/>
        <v>30</v>
      </c>
    </row>
    <row r="43" spans="1:11" s="21" customFormat="1" ht="12.75">
      <c r="A43" s="50">
        <v>40</v>
      </c>
      <c r="B43" s="107" t="s">
        <v>17</v>
      </c>
      <c r="C43" s="140" t="s">
        <v>99</v>
      </c>
      <c r="D43" s="51" t="s">
        <v>44</v>
      </c>
      <c r="E43" s="53" t="s">
        <v>98</v>
      </c>
      <c r="F43" s="33">
        <f>1!AC40</f>
        <v>168.21</v>
      </c>
      <c r="G43" s="22">
        <f>2!AC40</f>
        <v>173.16</v>
      </c>
      <c r="H43" s="22">
        <f>3!AC40</f>
        <v>176.74</v>
      </c>
      <c r="I43" s="22">
        <f>4!AC40</f>
        <v>0</v>
      </c>
      <c r="J43" s="44">
        <f t="shared" si="2"/>
        <v>518.11</v>
      </c>
      <c r="K43" s="46">
        <f t="shared" si="3"/>
        <v>31</v>
      </c>
    </row>
    <row r="44" spans="1:11" s="21" customFormat="1" ht="12.75">
      <c r="A44" s="50">
        <v>9</v>
      </c>
      <c r="B44" s="107" t="s">
        <v>17</v>
      </c>
      <c r="C44" s="140" t="s">
        <v>50</v>
      </c>
      <c r="D44" s="51" t="s">
        <v>51</v>
      </c>
      <c r="E44" s="53" t="s">
        <v>31</v>
      </c>
      <c r="F44" s="33">
        <f>1!AC41</f>
        <v>172.67000000000002</v>
      </c>
      <c r="G44" s="22">
        <f>2!AC41</f>
        <v>175.17000000000002</v>
      </c>
      <c r="H44" s="22">
        <f>3!AC41</f>
        <v>184.74</v>
      </c>
      <c r="I44" s="22">
        <f>4!AC41</f>
        <v>0</v>
      </c>
      <c r="J44" s="44">
        <f t="shared" si="2"/>
        <v>532.58</v>
      </c>
      <c r="K44" s="46">
        <f t="shared" si="3"/>
        <v>21</v>
      </c>
    </row>
    <row r="45" spans="1:11" s="21" customFormat="1" ht="12.75">
      <c r="A45" s="50">
        <v>15</v>
      </c>
      <c r="B45" s="107" t="s">
        <v>17</v>
      </c>
      <c r="C45" s="116" t="s">
        <v>62</v>
      </c>
      <c r="D45" s="114" t="s">
        <v>63</v>
      </c>
      <c r="E45" s="115" t="s">
        <v>61</v>
      </c>
      <c r="F45" s="33">
        <f>1!AC42</f>
        <v>165.16</v>
      </c>
      <c r="G45" s="22">
        <f>2!AC42</f>
        <v>178.76</v>
      </c>
      <c r="H45" s="22">
        <f>3!AC42</f>
        <v>189.87</v>
      </c>
      <c r="I45" s="22">
        <f>4!AC42</f>
        <v>0</v>
      </c>
      <c r="J45" s="44">
        <f t="shared" si="2"/>
        <v>533.79</v>
      </c>
      <c r="K45" s="46">
        <f t="shared" si="3"/>
        <v>19</v>
      </c>
    </row>
    <row r="46" spans="1:11" s="21" customFormat="1" ht="12.75">
      <c r="A46" s="50">
        <v>76</v>
      </c>
      <c r="B46" s="107" t="s">
        <v>17</v>
      </c>
      <c r="C46" s="117" t="s">
        <v>141</v>
      </c>
      <c r="D46" s="118" t="s">
        <v>136</v>
      </c>
      <c r="E46" s="119" t="s">
        <v>98</v>
      </c>
      <c r="F46" s="33">
        <f>1!AC43</f>
        <v>178.35</v>
      </c>
      <c r="G46" s="22">
        <f>2!AC43</f>
        <v>170.38</v>
      </c>
      <c r="H46" s="22">
        <f>3!AC43</f>
        <v>183.26</v>
      </c>
      <c r="I46" s="22">
        <f>4!AC43</f>
        <v>0</v>
      </c>
      <c r="J46" s="44">
        <f t="shared" si="2"/>
        <v>531.99</v>
      </c>
      <c r="K46" s="46">
        <f t="shared" si="3"/>
        <v>22</v>
      </c>
    </row>
    <row r="47" spans="1:11" s="21" customFormat="1" ht="12.75">
      <c r="A47" s="50">
        <v>73</v>
      </c>
      <c r="B47" s="107" t="s">
        <v>17</v>
      </c>
      <c r="C47" s="105" t="s">
        <v>138</v>
      </c>
      <c r="D47" s="52" t="s">
        <v>41</v>
      </c>
      <c r="E47" s="54" t="s">
        <v>46</v>
      </c>
      <c r="F47" s="33">
        <f>1!AC44</f>
        <v>168.13</v>
      </c>
      <c r="G47" s="22">
        <f>2!AC44</f>
        <v>169.22</v>
      </c>
      <c r="H47" s="22">
        <f>3!AC44</f>
        <v>153.61</v>
      </c>
      <c r="I47" s="22">
        <f>4!AC44</f>
        <v>0</v>
      </c>
      <c r="J47" s="44">
        <f t="shared" si="2"/>
        <v>490.96000000000004</v>
      </c>
      <c r="K47" s="46">
        <f t="shared" si="3"/>
        <v>50</v>
      </c>
    </row>
    <row r="48" spans="1:11" s="21" customFormat="1" ht="12.75">
      <c r="A48" s="50">
        <v>74</v>
      </c>
      <c r="B48" s="107" t="s">
        <v>58</v>
      </c>
      <c r="C48" s="140" t="s">
        <v>138</v>
      </c>
      <c r="D48" s="51" t="s">
        <v>41</v>
      </c>
      <c r="E48" s="53" t="s">
        <v>46</v>
      </c>
      <c r="F48" s="33">
        <f>1!AC45</f>
        <v>136.27</v>
      </c>
      <c r="G48" s="22">
        <f>2!AC45</f>
        <v>146.82</v>
      </c>
      <c r="H48" s="22">
        <f>3!AC45</f>
        <v>159.55</v>
      </c>
      <c r="I48" s="22">
        <f>4!AC45</f>
        <v>0</v>
      </c>
      <c r="J48" s="44">
        <f t="shared" si="2"/>
        <v>442.64000000000004</v>
      </c>
      <c r="K48" s="46">
        <f t="shared" si="3"/>
        <v>68</v>
      </c>
    </row>
    <row r="49" spans="1:11" s="21" customFormat="1" ht="12.75">
      <c r="A49" s="50">
        <v>41</v>
      </c>
      <c r="B49" s="107" t="s">
        <v>17</v>
      </c>
      <c r="C49" s="140" t="s">
        <v>100</v>
      </c>
      <c r="D49" s="51" t="s">
        <v>63</v>
      </c>
      <c r="E49" s="53" t="s">
        <v>86</v>
      </c>
      <c r="F49" s="33">
        <f>1!AC46</f>
        <v>158.35</v>
      </c>
      <c r="G49" s="22">
        <f>2!AC46</f>
        <v>160.01</v>
      </c>
      <c r="H49" s="22">
        <f>3!AC46</f>
        <v>173.27</v>
      </c>
      <c r="I49" s="22">
        <f>4!AC46</f>
        <v>0</v>
      </c>
      <c r="J49" s="44">
        <f t="shared" si="2"/>
        <v>491.63</v>
      </c>
      <c r="K49" s="46">
        <f t="shared" si="3"/>
        <v>47</v>
      </c>
    </row>
    <row r="50" spans="1:11" s="21" customFormat="1" ht="12.75">
      <c r="A50" s="50">
        <v>23</v>
      </c>
      <c r="B50" s="107" t="s">
        <v>17</v>
      </c>
      <c r="C50" s="117" t="s">
        <v>74</v>
      </c>
      <c r="D50" s="118" t="s">
        <v>51</v>
      </c>
      <c r="E50" s="119" t="s">
        <v>31</v>
      </c>
      <c r="F50" s="33">
        <f>1!AC47</f>
        <v>168.41</v>
      </c>
      <c r="G50" s="22">
        <f>2!AC47</f>
        <v>181.46</v>
      </c>
      <c r="H50" s="22">
        <f>3!AC47</f>
        <v>186.97</v>
      </c>
      <c r="I50" s="22">
        <f>4!AC47</f>
        <v>0</v>
      </c>
      <c r="J50" s="44">
        <f t="shared" si="2"/>
        <v>536.84</v>
      </c>
      <c r="K50" s="46">
        <f t="shared" si="3"/>
        <v>17</v>
      </c>
    </row>
    <row r="51" spans="1:11" s="21" customFormat="1" ht="12.75">
      <c r="A51" s="50">
        <v>44</v>
      </c>
      <c r="B51" s="107" t="s">
        <v>17</v>
      </c>
      <c r="C51" s="116" t="s">
        <v>105</v>
      </c>
      <c r="D51" s="114" t="s">
        <v>106</v>
      </c>
      <c r="E51" s="115" t="s">
        <v>86</v>
      </c>
      <c r="F51" s="33">
        <f>1!AC48</f>
        <v>179.95</v>
      </c>
      <c r="G51" s="22">
        <f>2!AC48</f>
        <v>180.14</v>
      </c>
      <c r="H51" s="22">
        <f>3!AC48</f>
        <v>198.85</v>
      </c>
      <c r="I51" s="22">
        <f>4!AC48</f>
        <v>0</v>
      </c>
      <c r="J51" s="44">
        <f t="shared" si="2"/>
        <v>558.9399999999999</v>
      </c>
      <c r="K51" s="46">
        <f t="shared" si="3"/>
        <v>6</v>
      </c>
    </row>
    <row r="52" spans="1:11" s="21" customFormat="1" ht="12.75">
      <c r="A52" s="50">
        <v>5</v>
      </c>
      <c r="B52" s="107" t="s">
        <v>17</v>
      </c>
      <c r="C52" s="140" t="s">
        <v>40</v>
      </c>
      <c r="D52" s="51" t="s">
        <v>41</v>
      </c>
      <c r="E52" s="53" t="s">
        <v>42</v>
      </c>
      <c r="F52" s="33">
        <f>1!AC49</f>
        <v>126.31</v>
      </c>
      <c r="G52" s="22">
        <f>2!AC49</f>
        <v>148.73</v>
      </c>
      <c r="H52" s="22">
        <f>3!AC49</f>
        <v>144.85</v>
      </c>
      <c r="I52" s="22">
        <f>4!AC49</f>
        <v>0</v>
      </c>
      <c r="J52" s="44">
        <f t="shared" si="2"/>
        <v>419.89</v>
      </c>
      <c r="K52" s="46">
        <f t="shared" si="3"/>
        <v>72</v>
      </c>
    </row>
    <row r="53" spans="1:11" s="21" customFormat="1" ht="12.75">
      <c r="A53" s="50">
        <v>34</v>
      </c>
      <c r="B53" s="107" t="s">
        <v>17</v>
      </c>
      <c r="C53" s="117" t="s">
        <v>89</v>
      </c>
      <c r="D53" s="118" t="s">
        <v>90</v>
      </c>
      <c r="E53" s="119" t="s">
        <v>42</v>
      </c>
      <c r="F53" s="33">
        <f>1!AC50</f>
        <v>186.87</v>
      </c>
      <c r="G53" s="22">
        <f>2!AC50</f>
        <v>173.54</v>
      </c>
      <c r="H53" s="22">
        <f>3!AC50</f>
        <v>196.21</v>
      </c>
      <c r="I53" s="22">
        <f>4!AC50</f>
        <v>0</v>
      </c>
      <c r="J53" s="44">
        <f t="shared" si="2"/>
        <v>556.62</v>
      </c>
      <c r="K53" s="46">
        <f t="shared" si="3"/>
        <v>7</v>
      </c>
    </row>
    <row r="54" spans="1:11" s="21" customFormat="1" ht="12.75">
      <c r="A54" s="50">
        <v>16</v>
      </c>
      <c r="B54" s="107" t="s">
        <v>17</v>
      </c>
      <c r="C54" s="117" t="s">
        <v>64</v>
      </c>
      <c r="D54" s="118" t="s">
        <v>65</v>
      </c>
      <c r="E54" s="119" t="s">
        <v>31</v>
      </c>
      <c r="F54" s="33">
        <f>1!AC51</f>
        <v>172.85</v>
      </c>
      <c r="G54" s="22">
        <f>2!AC51</f>
        <v>178.91</v>
      </c>
      <c r="H54" s="22">
        <f>3!AC51</f>
        <v>193.94</v>
      </c>
      <c r="I54" s="22">
        <f>4!AC51</f>
        <v>0</v>
      </c>
      <c r="J54" s="44">
        <f t="shared" si="2"/>
        <v>545.7</v>
      </c>
      <c r="K54" s="46">
        <f t="shared" si="3"/>
        <v>14</v>
      </c>
    </row>
    <row r="55" spans="1:11" s="21" customFormat="1" ht="12.75">
      <c r="A55" s="50">
        <v>17</v>
      </c>
      <c r="B55" s="107" t="s">
        <v>58</v>
      </c>
      <c r="C55" s="117" t="s">
        <v>64</v>
      </c>
      <c r="D55" s="118" t="s">
        <v>65</v>
      </c>
      <c r="E55" s="119" t="s">
        <v>31</v>
      </c>
      <c r="F55" s="33">
        <f>1!AC52</f>
        <v>160.03</v>
      </c>
      <c r="G55" s="22">
        <f>2!AC52</f>
        <v>158.03</v>
      </c>
      <c r="H55" s="22">
        <f>3!AC52</f>
        <v>180.27</v>
      </c>
      <c r="I55" s="22">
        <f>4!AC52</f>
        <v>0</v>
      </c>
      <c r="J55" s="44">
        <f t="shared" si="2"/>
        <v>498.33000000000004</v>
      </c>
      <c r="K55" s="46">
        <f t="shared" si="3"/>
        <v>44</v>
      </c>
    </row>
    <row r="56" spans="1:11" s="21" customFormat="1" ht="12.75">
      <c r="A56" s="50">
        <v>59</v>
      </c>
      <c r="B56" s="107" t="s">
        <v>17</v>
      </c>
      <c r="C56" s="117" t="s">
        <v>120</v>
      </c>
      <c r="D56" s="118" t="s">
        <v>121</v>
      </c>
      <c r="E56" s="119" t="s">
        <v>122</v>
      </c>
      <c r="F56" s="33">
        <f>1!AC53</f>
        <v>161.44</v>
      </c>
      <c r="G56" s="22">
        <f>2!AC53</f>
        <v>158.4</v>
      </c>
      <c r="H56" s="22">
        <f>3!AC53</f>
        <v>155.69</v>
      </c>
      <c r="I56" s="22">
        <f>4!AC53</f>
        <v>0</v>
      </c>
      <c r="J56" s="44">
        <f t="shared" si="2"/>
        <v>475.53000000000003</v>
      </c>
      <c r="K56" s="46">
        <f t="shared" si="3"/>
        <v>58</v>
      </c>
    </row>
    <row r="57" spans="1:11" s="21" customFormat="1" ht="12.75">
      <c r="A57" s="50">
        <v>28</v>
      </c>
      <c r="B57" s="107" t="s">
        <v>17</v>
      </c>
      <c r="C57" s="140" t="s">
        <v>83</v>
      </c>
      <c r="D57" s="51" t="s">
        <v>51</v>
      </c>
      <c r="E57" s="53" t="s">
        <v>55</v>
      </c>
      <c r="F57" s="33">
        <f>1!AC54</f>
        <v>182.4</v>
      </c>
      <c r="G57" s="22">
        <f>2!AC54</f>
        <v>181.94</v>
      </c>
      <c r="H57" s="22">
        <f>3!AC54</f>
        <v>201.92000000000002</v>
      </c>
      <c r="I57" s="22">
        <f>4!AC54</f>
        <v>0</v>
      </c>
      <c r="J57" s="44">
        <f t="shared" si="2"/>
        <v>566.26</v>
      </c>
      <c r="K57" s="46">
        <f t="shared" si="3"/>
        <v>3</v>
      </c>
    </row>
    <row r="58" spans="1:11" s="21" customFormat="1" ht="12.75">
      <c r="A58" s="50">
        <v>2</v>
      </c>
      <c r="B58" s="107" t="s">
        <v>17</v>
      </c>
      <c r="C58" s="140" t="s">
        <v>32</v>
      </c>
      <c r="D58" s="51" t="s">
        <v>33</v>
      </c>
      <c r="E58" s="53" t="s">
        <v>34</v>
      </c>
      <c r="F58" s="33">
        <f>1!AC55</f>
        <v>170.78</v>
      </c>
      <c r="G58" s="22">
        <f>2!AC55</f>
        <v>177.67000000000002</v>
      </c>
      <c r="H58" s="22">
        <f>3!AC55</f>
        <v>194.44</v>
      </c>
      <c r="I58" s="22">
        <f>4!AC55</f>
        <v>0</v>
      </c>
      <c r="J58" s="44">
        <f t="shared" si="2"/>
        <v>542.8900000000001</v>
      </c>
      <c r="K58" s="46">
        <f t="shared" si="3"/>
        <v>15</v>
      </c>
    </row>
    <row r="59" spans="1:11" s="21" customFormat="1" ht="12.75">
      <c r="A59" s="50">
        <v>50</v>
      </c>
      <c r="B59" s="107" t="s">
        <v>17</v>
      </c>
      <c r="C59" s="140" t="s">
        <v>113</v>
      </c>
      <c r="D59" s="51" t="s">
        <v>114</v>
      </c>
      <c r="E59" s="53" t="s">
        <v>115</v>
      </c>
      <c r="F59" s="33">
        <f>1!AC56</f>
        <v>179.09</v>
      </c>
      <c r="G59" s="22">
        <f>2!AC56</f>
        <v>181.89</v>
      </c>
      <c r="H59" s="22">
        <f>3!AC56</f>
        <v>194.42000000000002</v>
      </c>
      <c r="I59" s="22">
        <f>4!AC56</f>
        <v>0</v>
      </c>
      <c r="J59" s="44">
        <f t="shared" si="2"/>
        <v>555.4000000000001</v>
      </c>
      <c r="K59" s="46">
        <f t="shared" si="3"/>
        <v>8</v>
      </c>
    </row>
    <row r="60" spans="1:11" s="21" customFormat="1" ht="12.75">
      <c r="A60" s="50">
        <v>51</v>
      </c>
      <c r="B60" s="107" t="s">
        <v>58</v>
      </c>
      <c r="C60" s="117" t="s">
        <v>113</v>
      </c>
      <c r="D60" s="118" t="s">
        <v>114</v>
      </c>
      <c r="E60" s="119" t="s">
        <v>115</v>
      </c>
      <c r="F60" s="33">
        <f>1!AC57</f>
        <v>158.35</v>
      </c>
      <c r="G60" s="22">
        <f>2!AC57</f>
        <v>163.66</v>
      </c>
      <c r="H60" s="22">
        <f>3!AC57</f>
        <v>169.22</v>
      </c>
      <c r="I60" s="22">
        <f>4!AC57</f>
        <v>0</v>
      </c>
      <c r="J60" s="44">
        <f t="shared" si="2"/>
        <v>491.23</v>
      </c>
      <c r="K60" s="46">
        <f t="shared" si="3"/>
        <v>49</v>
      </c>
    </row>
    <row r="61" spans="1:11" s="21" customFormat="1" ht="12.75">
      <c r="A61" s="50">
        <v>21</v>
      </c>
      <c r="B61" s="107" t="s">
        <v>17</v>
      </c>
      <c r="C61" s="140" t="s">
        <v>69</v>
      </c>
      <c r="D61" s="51" t="s">
        <v>70</v>
      </c>
      <c r="E61" s="53" t="s">
        <v>71</v>
      </c>
      <c r="F61" s="33">
        <f>1!AC58</f>
        <v>150.71</v>
      </c>
      <c r="G61" s="22">
        <f>2!AC58</f>
        <v>164.64</v>
      </c>
      <c r="H61" s="22">
        <f>3!AC58</f>
        <v>185.31</v>
      </c>
      <c r="I61" s="22">
        <f>4!AC58</f>
        <v>0</v>
      </c>
      <c r="J61" s="44">
        <f t="shared" si="2"/>
        <v>500.66</v>
      </c>
      <c r="K61" s="46">
        <f t="shared" si="3"/>
        <v>42</v>
      </c>
    </row>
    <row r="62" spans="1:11" s="21" customFormat="1" ht="12.75">
      <c r="A62" s="50">
        <v>72</v>
      </c>
      <c r="B62" s="107" t="s">
        <v>17</v>
      </c>
      <c r="C62" s="116" t="s">
        <v>137</v>
      </c>
      <c r="D62" s="114" t="s">
        <v>92</v>
      </c>
      <c r="E62" s="115" t="s">
        <v>93</v>
      </c>
      <c r="F62" s="33">
        <f>1!AC59</f>
        <v>123.16</v>
      </c>
      <c r="G62" s="22">
        <f>2!AC59</f>
        <v>116.37</v>
      </c>
      <c r="H62" s="22">
        <f>3!AC59</f>
        <v>110.2</v>
      </c>
      <c r="I62" s="22">
        <f>4!AC59</f>
        <v>0</v>
      </c>
      <c r="J62" s="44">
        <f t="shared" si="2"/>
        <v>349.73</v>
      </c>
      <c r="K62" s="46">
        <f t="shared" si="3"/>
        <v>79</v>
      </c>
    </row>
    <row r="63" spans="1:11" s="21" customFormat="1" ht="12.75">
      <c r="A63" s="50">
        <v>33</v>
      </c>
      <c r="B63" s="107" t="s">
        <v>17</v>
      </c>
      <c r="C63" s="117" t="s">
        <v>88</v>
      </c>
      <c r="D63" s="118" t="s">
        <v>60</v>
      </c>
      <c r="E63" s="119" t="s">
        <v>46</v>
      </c>
      <c r="F63" s="33">
        <f>1!AC60</f>
        <v>143.28</v>
      </c>
      <c r="G63" s="22">
        <f>2!AC60</f>
        <v>147</v>
      </c>
      <c r="H63" s="22">
        <f>3!AC60</f>
        <v>158.42000000000002</v>
      </c>
      <c r="I63" s="22">
        <f>4!AC60</f>
        <v>0</v>
      </c>
      <c r="J63" s="44">
        <f t="shared" si="2"/>
        <v>448.7</v>
      </c>
      <c r="K63" s="46">
        <f t="shared" si="3"/>
        <v>67</v>
      </c>
    </row>
    <row r="64" spans="1:11" s="21" customFormat="1" ht="12.75">
      <c r="A64" s="50">
        <v>12</v>
      </c>
      <c r="B64" s="107" t="s">
        <v>17</v>
      </c>
      <c r="C64" s="140" t="s">
        <v>56</v>
      </c>
      <c r="D64" s="51" t="s">
        <v>57</v>
      </c>
      <c r="E64" s="53" t="s">
        <v>31</v>
      </c>
      <c r="F64" s="33">
        <f>1!AC61</f>
        <v>174.39</v>
      </c>
      <c r="G64" s="22">
        <f>2!AC61</f>
        <v>175.96</v>
      </c>
      <c r="H64" s="22">
        <f>3!AC61</f>
        <v>187.22</v>
      </c>
      <c r="I64" s="22">
        <f>4!AC61</f>
        <v>0</v>
      </c>
      <c r="J64" s="44">
        <f t="shared" si="2"/>
        <v>537.57</v>
      </c>
      <c r="K64" s="46">
        <f t="shared" si="3"/>
        <v>16</v>
      </c>
    </row>
    <row r="65" spans="1:11" s="21" customFormat="1" ht="12.75">
      <c r="A65" s="50">
        <v>13</v>
      </c>
      <c r="B65" s="107" t="s">
        <v>58</v>
      </c>
      <c r="C65" s="140" t="s">
        <v>56</v>
      </c>
      <c r="D65" s="51" t="s">
        <v>57</v>
      </c>
      <c r="E65" s="53" t="s">
        <v>31</v>
      </c>
      <c r="F65" s="33">
        <f>1!AC62</f>
        <v>164.49</v>
      </c>
      <c r="G65" s="22">
        <f>2!AC62</f>
        <v>157.78</v>
      </c>
      <c r="H65" s="22">
        <f>3!AC62</f>
        <v>174.66</v>
      </c>
      <c r="I65" s="22">
        <f>4!AC62</f>
        <v>0</v>
      </c>
      <c r="J65" s="44">
        <f t="shared" si="2"/>
        <v>496.92999999999995</v>
      </c>
      <c r="K65" s="46">
        <f t="shared" si="3"/>
        <v>45</v>
      </c>
    </row>
    <row r="66" spans="1:11" s="21" customFormat="1" ht="12.75">
      <c r="A66" s="50">
        <v>18</v>
      </c>
      <c r="B66" s="107" t="s">
        <v>17</v>
      </c>
      <c r="C66" s="105" t="s">
        <v>66</v>
      </c>
      <c r="D66" s="52" t="s">
        <v>41</v>
      </c>
      <c r="E66" s="54" t="s">
        <v>61</v>
      </c>
      <c r="F66" s="33">
        <f>1!AC63</f>
        <v>157.45</v>
      </c>
      <c r="G66" s="22">
        <f>2!AC63</f>
        <v>86.87</v>
      </c>
      <c r="H66" s="22">
        <f>3!AC63</f>
        <v>146.87</v>
      </c>
      <c r="I66" s="22">
        <f>4!AC63</f>
        <v>0</v>
      </c>
      <c r="J66" s="44">
        <f t="shared" si="2"/>
        <v>391.19</v>
      </c>
      <c r="K66" s="46">
        <f t="shared" si="3"/>
        <v>77</v>
      </c>
    </row>
    <row r="67" spans="1:11" s="21" customFormat="1" ht="12.75">
      <c r="A67" s="50">
        <v>62</v>
      </c>
      <c r="B67" s="107" t="s">
        <v>17</v>
      </c>
      <c r="C67" s="117" t="s">
        <v>124</v>
      </c>
      <c r="D67" s="118" t="s">
        <v>44</v>
      </c>
      <c r="E67" s="119" t="s">
        <v>125</v>
      </c>
      <c r="F67" s="33">
        <f>1!AC64</f>
        <v>161.47</v>
      </c>
      <c r="G67" s="22">
        <f>2!AC64</f>
        <v>149.72</v>
      </c>
      <c r="H67" s="22">
        <f>3!AC64</f>
        <v>171.4</v>
      </c>
      <c r="I67" s="22">
        <f>4!AC64</f>
        <v>0</v>
      </c>
      <c r="J67" s="44">
        <f t="shared" si="2"/>
        <v>482.59000000000003</v>
      </c>
      <c r="K67" s="46">
        <f t="shared" si="3"/>
        <v>53</v>
      </c>
    </row>
    <row r="68" spans="1:11" s="21" customFormat="1" ht="12.75">
      <c r="A68" s="50">
        <v>25</v>
      </c>
      <c r="B68" s="107" t="s">
        <v>17</v>
      </c>
      <c r="C68" s="140" t="s">
        <v>78</v>
      </c>
      <c r="D68" s="51" t="s">
        <v>73</v>
      </c>
      <c r="E68" s="53" t="s">
        <v>79</v>
      </c>
      <c r="F68" s="33">
        <f>1!AC65</f>
        <v>133.38</v>
      </c>
      <c r="G68" s="22">
        <f>2!AC65</f>
        <v>146.86</v>
      </c>
      <c r="H68" s="22">
        <f>3!AC65</f>
        <v>136.07</v>
      </c>
      <c r="I68" s="22">
        <f>4!AC65</f>
        <v>0</v>
      </c>
      <c r="J68" s="44">
        <f t="shared" si="2"/>
        <v>416.31</v>
      </c>
      <c r="K68" s="46">
        <f t="shared" si="3"/>
        <v>74</v>
      </c>
    </row>
    <row r="69" spans="1:11" s="21" customFormat="1" ht="12.75">
      <c r="A69" s="50">
        <v>60</v>
      </c>
      <c r="B69" s="107" t="s">
        <v>17</v>
      </c>
      <c r="C69" s="117" t="s">
        <v>123</v>
      </c>
      <c r="D69" s="118" t="s">
        <v>73</v>
      </c>
      <c r="E69" s="119" t="s">
        <v>93</v>
      </c>
      <c r="F69" s="33">
        <f>1!AC66</f>
        <v>188.79</v>
      </c>
      <c r="G69" s="22">
        <f>2!AC66</f>
        <v>175.29</v>
      </c>
      <c r="H69" s="22">
        <f>3!AC66</f>
        <v>195.74</v>
      </c>
      <c r="I69" s="22">
        <f>4!AC66</f>
        <v>0</v>
      </c>
      <c r="J69" s="44">
        <f t="shared" si="2"/>
        <v>559.8199999999999</v>
      </c>
      <c r="K69" s="46">
        <f t="shared" si="3"/>
        <v>5</v>
      </c>
    </row>
    <row r="70" spans="1:11" s="21" customFormat="1" ht="12.75">
      <c r="A70" s="50">
        <v>61</v>
      </c>
      <c r="B70" s="107" t="s">
        <v>58</v>
      </c>
      <c r="C70" s="117" t="s">
        <v>123</v>
      </c>
      <c r="D70" s="118" t="s">
        <v>73</v>
      </c>
      <c r="E70" s="119" t="s">
        <v>93</v>
      </c>
      <c r="F70" s="33">
        <f>1!AC67</f>
        <v>162.89</v>
      </c>
      <c r="G70" s="22">
        <f>2!AC67</f>
        <v>166.18</v>
      </c>
      <c r="H70" s="22">
        <f>3!AC67</f>
        <v>180.5</v>
      </c>
      <c r="I70" s="22">
        <f>4!AC67</f>
        <v>0</v>
      </c>
      <c r="J70" s="44">
        <f aca="true" t="shared" si="4" ref="J70:J100">SUM(F70:I70)</f>
        <v>509.57</v>
      </c>
      <c r="K70" s="46">
        <f aca="true" t="shared" si="5" ref="K70:K100">RANK(J70,$J$6:$J$100)</f>
        <v>38</v>
      </c>
    </row>
    <row r="71" spans="1:11" s="21" customFormat="1" ht="12.75">
      <c r="A71" s="50">
        <v>47</v>
      </c>
      <c r="B71" s="107" t="s">
        <v>17</v>
      </c>
      <c r="C71" s="140" t="s">
        <v>111</v>
      </c>
      <c r="D71" s="51" t="s">
        <v>106</v>
      </c>
      <c r="E71" s="53" t="s">
        <v>112</v>
      </c>
      <c r="F71" s="33">
        <f>1!AC68</f>
        <v>169.31</v>
      </c>
      <c r="G71" s="22">
        <f>2!AC68</f>
        <v>174.82999999999998</v>
      </c>
      <c r="H71" s="22">
        <f>3!AC68</f>
        <v>185.54</v>
      </c>
      <c r="I71" s="22">
        <f>4!AC68</f>
        <v>0</v>
      </c>
      <c r="J71" s="44">
        <f t="shared" si="4"/>
        <v>529.68</v>
      </c>
      <c r="K71" s="46">
        <f t="shared" si="5"/>
        <v>26</v>
      </c>
    </row>
    <row r="72" spans="1:11" s="21" customFormat="1" ht="12.75">
      <c r="A72" s="50">
        <v>48</v>
      </c>
      <c r="B72" s="107" t="s">
        <v>58</v>
      </c>
      <c r="C72" s="140" t="s">
        <v>111</v>
      </c>
      <c r="D72" s="51" t="s">
        <v>106</v>
      </c>
      <c r="E72" s="53" t="s">
        <v>112</v>
      </c>
      <c r="F72" s="33">
        <f>1!AC69</f>
        <v>164.76</v>
      </c>
      <c r="G72" s="22">
        <f>2!AC69</f>
        <v>140.07</v>
      </c>
      <c r="H72" s="22">
        <f>3!AC69</f>
        <v>163.89</v>
      </c>
      <c r="I72" s="22">
        <f>4!AC69</f>
        <v>0</v>
      </c>
      <c r="J72" s="44">
        <f t="shared" si="4"/>
        <v>468.71999999999997</v>
      </c>
      <c r="K72" s="46">
        <f t="shared" si="5"/>
        <v>62</v>
      </c>
    </row>
    <row r="73" spans="1:11" s="21" customFormat="1" ht="12.75">
      <c r="A73" s="50">
        <v>49</v>
      </c>
      <c r="B73" s="107" t="s">
        <v>17</v>
      </c>
      <c r="C73" s="140" t="s">
        <v>111</v>
      </c>
      <c r="D73" s="51" t="s">
        <v>92</v>
      </c>
      <c r="E73" s="53" t="s">
        <v>112</v>
      </c>
      <c r="F73" s="33">
        <f>1!AC70</f>
        <v>140.24</v>
      </c>
      <c r="G73" s="22">
        <f>2!AC70</f>
        <v>133.26</v>
      </c>
      <c r="H73" s="22">
        <f>3!AC70</f>
        <v>165.48</v>
      </c>
      <c r="I73" s="22">
        <f>4!AC70</f>
        <v>0</v>
      </c>
      <c r="J73" s="44">
        <f t="shared" si="4"/>
        <v>438.98</v>
      </c>
      <c r="K73" s="46">
        <f t="shared" si="5"/>
        <v>70</v>
      </c>
    </row>
    <row r="74" spans="1:11" s="21" customFormat="1" ht="12.75">
      <c r="A74" s="50">
        <v>71</v>
      </c>
      <c r="B74" s="107" t="s">
        <v>17</v>
      </c>
      <c r="C74" s="117" t="s">
        <v>135</v>
      </c>
      <c r="D74" s="118" t="s">
        <v>136</v>
      </c>
      <c r="E74" s="119" t="s">
        <v>125</v>
      </c>
      <c r="F74" s="33">
        <f>1!AC71</f>
        <v>184.36</v>
      </c>
      <c r="G74" s="22">
        <f>2!AC71</f>
        <v>188.48</v>
      </c>
      <c r="H74" s="22">
        <f>3!AC71</f>
        <v>194.38</v>
      </c>
      <c r="I74" s="22">
        <f>4!AC71</f>
        <v>0</v>
      </c>
      <c r="J74" s="44">
        <f t="shared" si="4"/>
        <v>567.22</v>
      </c>
      <c r="K74" s="46">
        <f t="shared" si="5"/>
        <v>2</v>
      </c>
    </row>
    <row r="75" spans="1:11" s="21" customFormat="1" ht="12.75">
      <c r="A75" s="50">
        <v>52</v>
      </c>
      <c r="B75" s="107" t="s">
        <v>17</v>
      </c>
      <c r="C75" s="117" t="s">
        <v>52</v>
      </c>
      <c r="D75" s="118" t="s">
        <v>33</v>
      </c>
      <c r="E75" s="119" t="s">
        <v>98</v>
      </c>
      <c r="F75" s="33">
        <f>1!AC73</f>
        <v>164.3</v>
      </c>
      <c r="G75" s="22">
        <f>2!AC73</f>
        <v>166.94</v>
      </c>
      <c r="H75" s="22">
        <f>3!AC73</f>
        <v>184.59</v>
      </c>
      <c r="I75" s="22">
        <f>4!AC73</f>
        <v>0</v>
      </c>
      <c r="J75" s="44">
        <f t="shared" si="4"/>
        <v>515.83</v>
      </c>
      <c r="K75" s="46">
        <f t="shared" si="5"/>
        <v>33</v>
      </c>
    </row>
    <row r="76" spans="1:11" s="21" customFormat="1" ht="12.75">
      <c r="A76" s="50">
        <v>10</v>
      </c>
      <c r="B76" s="107" t="s">
        <v>17</v>
      </c>
      <c r="C76" s="140" t="s">
        <v>52</v>
      </c>
      <c r="D76" s="51" t="s">
        <v>51</v>
      </c>
      <c r="E76" s="53" t="s">
        <v>31</v>
      </c>
      <c r="F76" s="33">
        <f>1!AC72</f>
        <v>153.86</v>
      </c>
      <c r="G76" s="22">
        <f>2!AC72</f>
        <v>163.25</v>
      </c>
      <c r="H76" s="22">
        <f>3!AC72</f>
        <v>156.14</v>
      </c>
      <c r="I76" s="22">
        <f>4!AC72</f>
        <v>0</v>
      </c>
      <c r="J76" s="44">
        <f t="shared" si="4"/>
        <v>473.25</v>
      </c>
      <c r="K76" s="46">
        <f t="shared" si="5"/>
        <v>59</v>
      </c>
    </row>
    <row r="77" spans="1:11" s="21" customFormat="1" ht="12.75">
      <c r="A77" s="50">
        <v>19</v>
      </c>
      <c r="B77" s="107" t="s">
        <v>17</v>
      </c>
      <c r="C77" s="140" t="s">
        <v>67</v>
      </c>
      <c r="D77" s="51" t="s">
        <v>68</v>
      </c>
      <c r="E77" s="53" t="s">
        <v>42</v>
      </c>
      <c r="F77" s="33">
        <f>1!AC74</f>
        <v>144.81</v>
      </c>
      <c r="G77" s="22">
        <f>2!AC74</f>
        <v>171.05</v>
      </c>
      <c r="H77" s="22">
        <f>3!AC74</f>
        <v>169.64</v>
      </c>
      <c r="I77" s="22">
        <f>4!AC74</f>
        <v>0</v>
      </c>
      <c r="J77" s="44">
        <f t="shared" si="4"/>
        <v>485.5</v>
      </c>
      <c r="K77" s="46">
        <f t="shared" si="5"/>
        <v>52</v>
      </c>
    </row>
    <row r="78" spans="1:11" s="21" customFormat="1" ht="12.75">
      <c r="A78" s="50">
        <v>20</v>
      </c>
      <c r="B78" s="107" t="s">
        <v>58</v>
      </c>
      <c r="C78" s="117" t="s">
        <v>67</v>
      </c>
      <c r="D78" s="118" t="s">
        <v>68</v>
      </c>
      <c r="E78" s="119" t="s">
        <v>42</v>
      </c>
      <c r="F78" s="33">
        <f>1!AC75</f>
        <v>138.37</v>
      </c>
      <c r="G78" s="22">
        <f>2!AC75</f>
        <v>162.07999999999998</v>
      </c>
      <c r="H78" s="22">
        <f>3!AC75</f>
        <v>169.64</v>
      </c>
      <c r="I78" s="22">
        <f>4!AC75</f>
        <v>0</v>
      </c>
      <c r="J78" s="44">
        <f t="shared" si="4"/>
        <v>470.09</v>
      </c>
      <c r="K78" s="46">
        <f t="shared" si="5"/>
        <v>60</v>
      </c>
    </row>
    <row r="79" spans="1:11" s="21" customFormat="1" ht="12.75">
      <c r="A79" s="50">
        <v>70</v>
      </c>
      <c r="B79" s="107" t="s">
        <v>17</v>
      </c>
      <c r="C79" s="117" t="s">
        <v>134</v>
      </c>
      <c r="D79" s="118" t="s">
        <v>73</v>
      </c>
      <c r="E79" s="119" t="s">
        <v>125</v>
      </c>
      <c r="F79" s="33">
        <f>1!AC76</f>
        <v>169.34</v>
      </c>
      <c r="G79" s="22">
        <f>2!AC76</f>
        <v>174.5</v>
      </c>
      <c r="H79" s="22">
        <f>3!AC76</f>
        <v>176.14</v>
      </c>
      <c r="I79" s="22">
        <f>4!AC76</f>
        <v>0</v>
      </c>
      <c r="J79" s="44">
        <f t="shared" si="4"/>
        <v>519.98</v>
      </c>
      <c r="K79" s="46">
        <f t="shared" si="5"/>
        <v>29</v>
      </c>
    </row>
    <row r="80" spans="1:11" s="21" customFormat="1" ht="12.75">
      <c r="A80" s="50">
        <v>66</v>
      </c>
      <c r="B80" s="107" t="s">
        <v>17</v>
      </c>
      <c r="C80" s="117" t="s">
        <v>131</v>
      </c>
      <c r="D80" s="118" t="s">
        <v>130</v>
      </c>
      <c r="E80" s="119" t="s">
        <v>42</v>
      </c>
      <c r="F80" s="33">
        <f>1!AC77</f>
        <v>179.64</v>
      </c>
      <c r="G80" s="22">
        <f>2!AC77</f>
        <v>169.3</v>
      </c>
      <c r="H80" s="22">
        <f>3!AC77</f>
        <v>184.04</v>
      </c>
      <c r="I80" s="22">
        <f>4!AC77</f>
        <v>0</v>
      </c>
      <c r="J80" s="44">
        <f t="shared" si="4"/>
        <v>532.98</v>
      </c>
      <c r="K80" s="46">
        <f t="shared" si="5"/>
        <v>20</v>
      </c>
    </row>
    <row r="81" spans="1:11" s="21" customFormat="1" ht="12.75">
      <c r="A81" s="50">
        <v>65</v>
      </c>
      <c r="B81" s="107" t="s">
        <v>17</v>
      </c>
      <c r="C81" s="140" t="s">
        <v>129</v>
      </c>
      <c r="D81" s="51" t="s">
        <v>130</v>
      </c>
      <c r="E81" s="53" t="s">
        <v>42</v>
      </c>
      <c r="F81" s="33">
        <f>1!AC78</f>
        <v>180.07999999999998</v>
      </c>
      <c r="G81" s="22">
        <f>2!AC78</f>
        <v>166.67000000000002</v>
      </c>
      <c r="H81" s="22">
        <f>3!AC78</f>
        <v>46.68</v>
      </c>
      <c r="I81" s="22">
        <f>4!AC78</f>
        <v>0</v>
      </c>
      <c r="J81" s="44">
        <f t="shared" si="4"/>
        <v>393.43</v>
      </c>
      <c r="K81" s="46">
        <f t="shared" si="5"/>
        <v>76</v>
      </c>
    </row>
    <row r="82" spans="1:11" s="21" customFormat="1" ht="12.75">
      <c r="A82" s="50">
        <v>36</v>
      </c>
      <c r="B82" s="107" t="s">
        <v>17</v>
      </c>
      <c r="C82" s="117" t="s">
        <v>94</v>
      </c>
      <c r="D82" s="118" t="s">
        <v>95</v>
      </c>
      <c r="E82" s="119" t="s">
        <v>42</v>
      </c>
      <c r="F82" s="33">
        <f>1!AC79</f>
        <v>140.24</v>
      </c>
      <c r="G82" s="22">
        <f>2!AC79</f>
        <v>120.39</v>
      </c>
      <c r="H82" s="22">
        <f>3!AC79</f>
        <v>140.25</v>
      </c>
      <c r="I82" s="22">
        <f>4!AC79</f>
        <v>0</v>
      </c>
      <c r="J82" s="44">
        <f t="shared" si="4"/>
        <v>400.88</v>
      </c>
      <c r="K82" s="46">
        <f t="shared" si="5"/>
        <v>75</v>
      </c>
    </row>
    <row r="83" spans="1:11" s="21" customFormat="1" ht="12.75">
      <c r="A83" s="50">
        <v>55</v>
      </c>
      <c r="B83" s="107" t="s">
        <v>17</v>
      </c>
      <c r="C83" s="117" t="s">
        <v>117</v>
      </c>
      <c r="D83" s="118" t="s">
        <v>92</v>
      </c>
      <c r="E83" s="119" t="s">
        <v>115</v>
      </c>
      <c r="F83" s="33">
        <f>1!AC80</f>
        <v>164.4</v>
      </c>
      <c r="G83" s="22">
        <f>2!AC80</f>
        <v>163.36</v>
      </c>
      <c r="H83" s="22">
        <f>3!AC80</f>
        <v>175.93</v>
      </c>
      <c r="I83" s="22">
        <f>4!AC80</f>
        <v>0</v>
      </c>
      <c r="J83" s="44">
        <f t="shared" si="4"/>
        <v>503.69</v>
      </c>
      <c r="K83" s="46">
        <f t="shared" si="5"/>
        <v>40</v>
      </c>
    </row>
    <row r="84" spans="1:11" s="21" customFormat="1" ht="12.75">
      <c r="A84" s="50">
        <v>56</v>
      </c>
      <c r="B84" s="107" t="s">
        <v>58</v>
      </c>
      <c r="C84" s="117" t="s">
        <v>117</v>
      </c>
      <c r="D84" s="118" t="s">
        <v>92</v>
      </c>
      <c r="E84" s="119" t="s">
        <v>115</v>
      </c>
      <c r="F84" s="33">
        <f>1!AC81</f>
        <v>163.79</v>
      </c>
      <c r="G84" s="22">
        <f>2!AC81</f>
        <v>136.76</v>
      </c>
      <c r="H84" s="22">
        <f>3!AC81</f>
        <v>160.77</v>
      </c>
      <c r="I84" s="22">
        <f>4!AC81</f>
        <v>0</v>
      </c>
      <c r="J84" s="44">
        <f t="shared" si="4"/>
        <v>461.31999999999994</v>
      </c>
      <c r="K84" s="46">
        <f t="shared" si="5"/>
        <v>66</v>
      </c>
    </row>
    <row r="85" spans="1:11" s="21" customFormat="1" ht="12.75">
      <c r="A85" s="50">
        <v>42</v>
      </c>
      <c r="B85" s="107" t="s">
        <v>17</v>
      </c>
      <c r="C85" s="141" t="s">
        <v>101</v>
      </c>
      <c r="D85" s="136" t="s">
        <v>102</v>
      </c>
      <c r="E85" s="138" t="s">
        <v>93</v>
      </c>
      <c r="F85" s="33">
        <f>1!AC82</f>
        <v>163.01</v>
      </c>
      <c r="G85" s="22">
        <f>2!AC82</f>
        <v>152</v>
      </c>
      <c r="H85" s="22">
        <f>3!AC82</f>
        <v>172.04</v>
      </c>
      <c r="I85" s="22">
        <f>4!AC82</f>
        <v>0</v>
      </c>
      <c r="J85" s="44">
        <f t="shared" si="4"/>
        <v>487.04999999999995</v>
      </c>
      <c r="K85" s="46">
        <f t="shared" si="5"/>
        <v>51</v>
      </c>
    </row>
    <row r="86" spans="1:11" s="21" customFormat="1" ht="12.75">
      <c r="A86" s="50">
        <v>43</v>
      </c>
      <c r="B86" s="107" t="s">
        <v>17</v>
      </c>
      <c r="C86" s="141" t="s">
        <v>103</v>
      </c>
      <c r="D86" s="136" t="s">
        <v>104</v>
      </c>
      <c r="E86" s="138" t="s">
        <v>93</v>
      </c>
      <c r="F86" s="33">
        <f>1!AC83</f>
        <v>162.81</v>
      </c>
      <c r="G86" s="22">
        <f>2!AC83</f>
        <v>162.3</v>
      </c>
      <c r="H86" s="22">
        <f>3!AC83</f>
        <v>169.4</v>
      </c>
      <c r="I86" s="22">
        <f>4!AC83</f>
        <v>0</v>
      </c>
      <c r="J86" s="44">
        <f t="shared" si="4"/>
        <v>494.51</v>
      </c>
      <c r="K86" s="46">
        <f t="shared" si="5"/>
        <v>46</v>
      </c>
    </row>
    <row r="87" spans="1:11" s="21" customFormat="1" ht="12.75">
      <c r="A87" s="50">
        <v>82</v>
      </c>
      <c r="B87" s="107" t="s">
        <v>17</v>
      </c>
      <c r="C87" s="141"/>
      <c r="D87" s="136"/>
      <c r="E87" s="138"/>
      <c r="F87" s="33">
        <f>1!AC85</f>
        <v>0</v>
      </c>
      <c r="G87" s="22">
        <f>2!AC85</f>
        <v>0</v>
      </c>
      <c r="H87" s="22">
        <f>3!AC85</f>
        <v>0</v>
      </c>
      <c r="I87" s="22">
        <f>4!AC85</f>
        <v>0</v>
      </c>
      <c r="J87" s="44">
        <f t="shared" si="4"/>
        <v>0</v>
      </c>
      <c r="K87" s="46">
        <f t="shared" si="5"/>
        <v>82</v>
      </c>
    </row>
    <row r="88" spans="1:11" s="21" customFormat="1" ht="12.75">
      <c r="A88" s="50">
        <v>83</v>
      </c>
      <c r="B88" s="107" t="s">
        <v>17</v>
      </c>
      <c r="C88" s="135"/>
      <c r="D88" s="122"/>
      <c r="E88" s="123"/>
      <c r="F88" s="33">
        <f>1!AC86</f>
        <v>0</v>
      </c>
      <c r="G88" s="22">
        <f>2!AC86</f>
        <v>0</v>
      </c>
      <c r="H88" s="22">
        <f>3!AC86</f>
        <v>0</v>
      </c>
      <c r="I88" s="22">
        <f>4!AC86</f>
        <v>0</v>
      </c>
      <c r="J88" s="44">
        <f t="shared" si="4"/>
        <v>0</v>
      </c>
      <c r="K88" s="46">
        <f t="shared" si="5"/>
        <v>82</v>
      </c>
    </row>
    <row r="89" spans="1:11" s="21" customFormat="1" ht="12.75">
      <c r="A89" s="50">
        <v>84</v>
      </c>
      <c r="B89" s="107" t="s">
        <v>17</v>
      </c>
      <c r="C89" s="141"/>
      <c r="D89" s="136"/>
      <c r="E89" s="138"/>
      <c r="F89" s="33">
        <f>1!AC87</f>
        <v>0</v>
      </c>
      <c r="G89" s="22">
        <f>2!AC87</f>
        <v>0</v>
      </c>
      <c r="H89" s="22">
        <f>3!AC87</f>
        <v>0</v>
      </c>
      <c r="I89" s="22">
        <f>4!AC87</f>
        <v>0</v>
      </c>
      <c r="J89" s="44">
        <f t="shared" si="4"/>
        <v>0</v>
      </c>
      <c r="K89" s="46">
        <f t="shared" si="5"/>
        <v>82</v>
      </c>
    </row>
    <row r="90" spans="1:11" s="21" customFormat="1" ht="12.75">
      <c r="A90" s="50">
        <v>85</v>
      </c>
      <c r="B90" s="107" t="s">
        <v>17</v>
      </c>
      <c r="C90" s="141"/>
      <c r="D90" s="136"/>
      <c r="E90" s="138"/>
      <c r="F90" s="33">
        <f>1!AC88</f>
        <v>0</v>
      </c>
      <c r="G90" s="22">
        <f>2!AC88</f>
        <v>0</v>
      </c>
      <c r="H90" s="22">
        <f>3!AC88</f>
        <v>0</v>
      </c>
      <c r="I90" s="22">
        <f>4!AC88</f>
        <v>0</v>
      </c>
      <c r="J90" s="44">
        <f t="shared" si="4"/>
        <v>0</v>
      </c>
      <c r="K90" s="46">
        <f t="shared" si="5"/>
        <v>82</v>
      </c>
    </row>
    <row r="91" spans="1:11" s="21" customFormat="1" ht="12.75">
      <c r="A91" s="50">
        <v>86</v>
      </c>
      <c r="B91" s="107" t="s">
        <v>17</v>
      </c>
      <c r="C91" s="135"/>
      <c r="D91" s="122"/>
      <c r="E91" s="123"/>
      <c r="F91" s="33">
        <f>1!AC89</f>
        <v>0</v>
      </c>
      <c r="G91" s="22">
        <f>2!AC89</f>
        <v>0</v>
      </c>
      <c r="H91" s="22">
        <f>3!AC89</f>
        <v>0</v>
      </c>
      <c r="I91" s="22">
        <f>4!AC89</f>
        <v>0</v>
      </c>
      <c r="J91" s="44">
        <f t="shared" si="4"/>
        <v>0</v>
      </c>
      <c r="K91" s="46">
        <f t="shared" si="5"/>
        <v>82</v>
      </c>
    </row>
    <row r="92" spans="1:11" s="21" customFormat="1" ht="12.75">
      <c r="A92" s="50">
        <v>87</v>
      </c>
      <c r="B92" s="107" t="s">
        <v>17</v>
      </c>
      <c r="C92" s="141"/>
      <c r="D92" s="136"/>
      <c r="E92" s="138"/>
      <c r="F92" s="33">
        <f>1!AC90</f>
        <v>0</v>
      </c>
      <c r="G92" s="22">
        <f>2!AC90</f>
        <v>0</v>
      </c>
      <c r="H92" s="22">
        <f>3!AC90</f>
        <v>0</v>
      </c>
      <c r="I92" s="22">
        <f>4!AC90</f>
        <v>0</v>
      </c>
      <c r="J92" s="44">
        <f t="shared" si="4"/>
        <v>0</v>
      </c>
      <c r="K92" s="46">
        <f t="shared" si="5"/>
        <v>82</v>
      </c>
    </row>
    <row r="93" spans="1:11" s="21" customFormat="1" ht="12.75">
      <c r="A93" s="50">
        <v>88</v>
      </c>
      <c r="B93" s="107" t="s">
        <v>17</v>
      </c>
      <c r="C93" s="141"/>
      <c r="D93" s="136"/>
      <c r="E93" s="138"/>
      <c r="F93" s="33">
        <f>1!AC91</f>
        <v>0</v>
      </c>
      <c r="G93" s="22">
        <f>2!AC91</f>
        <v>0</v>
      </c>
      <c r="H93" s="22">
        <f>3!AC91</f>
        <v>0</v>
      </c>
      <c r="I93" s="22">
        <f>4!AC91</f>
        <v>0</v>
      </c>
      <c r="J93" s="44">
        <f t="shared" si="4"/>
        <v>0</v>
      </c>
      <c r="K93" s="46">
        <f t="shared" si="5"/>
        <v>82</v>
      </c>
    </row>
    <row r="94" spans="1:11" s="21" customFormat="1" ht="12.75">
      <c r="A94" s="50">
        <v>89</v>
      </c>
      <c r="B94" s="107" t="s">
        <v>17</v>
      </c>
      <c r="C94" s="141"/>
      <c r="D94" s="136"/>
      <c r="E94" s="138"/>
      <c r="F94" s="33">
        <f>1!AC92</f>
        <v>0</v>
      </c>
      <c r="G94" s="22">
        <f>2!AC92</f>
        <v>0</v>
      </c>
      <c r="H94" s="22">
        <f>3!AC92</f>
        <v>0</v>
      </c>
      <c r="I94" s="22">
        <f>4!AC92</f>
        <v>0</v>
      </c>
      <c r="J94" s="44">
        <f t="shared" si="4"/>
        <v>0</v>
      </c>
      <c r="K94" s="46">
        <f t="shared" si="5"/>
        <v>82</v>
      </c>
    </row>
    <row r="95" spans="1:11" s="21" customFormat="1" ht="12.75">
      <c r="A95" s="50">
        <v>90</v>
      </c>
      <c r="B95" s="107" t="s">
        <v>17</v>
      </c>
      <c r="C95" s="141"/>
      <c r="D95" s="136"/>
      <c r="E95" s="138"/>
      <c r="F95" s="33">
        <f>1!AC93</f>
        <v>0</v>
      </c>
      <c r="G95" s="22">
        <f>2!AC93</f>
        <v>0</v>
      </c>
      <c r="H95" s="22">
        <f>3!AC93</f>
        <v>0</v>
      </c>
      <c r="I95" s="22">
        <f>4!AC93</f>
        <v>0</v>
      </c>
      <c r="J95" s="44">
        <f t="shared" si="4"/>
        <v>0</v>
      </c>
      <c r="K95" s="46">
        <f t="shared" si="5"/>
        <v>82</v>
      </c>
    </row>
    <row r="96" spans="1:11" s="21" customFormat="1" ht="12.75">
      <c r="A96" s="50">
        <v>91</v>
      </c>
      <c r="B96" s="107" t="s">
        <v>17</v>
      </c>
      <c r="C96" s="135"/>
      <c r="D96" s="122"/>
      <c r="E96" s="123"/>
      <c r="F96" s="33">
        <f>1!AC94</f>
        <v>0</v>
      </c>
      <c r="G96" s="22">
        <f>2!AC94</f>
        <v>0</v>
      </c>
      <c r="H96" s="22">
        <f>3!AC94</f>
        <v>0</v>
      </c>
      <c r="I96" s="22">
        <f>4!AC94</f>
        <v>0</v>
      </c>
      <c r="J96" s="44">
        <f t="shared" si="4"/>
        <v>0</v>
      </c>
      <c r="K96" s="46">
        <f t="shared" si="5"/>
        <v>82</v>
      </c>
    </row>
    <row r="97" spans="1:11" s="21" customFormat="1" ht="12.75">
      <c r="A97" s="50">
        <v>92</v>
      </c>
      <c r="B97" s="107" t="s">
        <v>17</v>
      </c>
      <c r="C97" s="134"/>
      <c r="D97" s="137"/>
      <c r="E97" s="139"/>
      <c r="F97" s="33">
        <f>1!AC95</f>
        <v>0</v>
      </c>
      <c r="G97" s="22">
        <f>2!AC95</f>
        <v>0</v>
      </c>
      <c r="H97" s="22">
        <f>3!AC95</f>
        <v>0</v>
      </c>
      <c r="I97" s="22">
        <f>4!AC95</f>
        <v>0</v>
      </c>
      <c r="J97" s="44">
        <f t="shared" si="4"/>
        <v>0</v>
      </c>
      <c r="K97" s="46">
        <f t="shared" si="5"/>
        <v>82</v>
      </c>
    </row>
    <row r="98" spans="1:11" s="21" customFormat="1" ht="12.75">
      <c r="A98" s="50">
        <v>93</v>
      </c>
      <c r="B98" s="107" t="s">
        <v>17</v>
      </c>
      <c r="C98" s="141"/>
      <c r="D98" s="136"/>
      <c r="E98" s="138"/>
      <c r="F98" s="33">
        <f>1!AC96</f>
        <v>0</v>
      </c>
      <c r="G98" s="22">
        <f>2!AC96</f>
        <v>0</v>
      </c>
      <c r="H98" s="22">
        <f>3!AC96</f>
        <v>0</v>
      </c>
      <c r="I98" s="22">
        <f>4!AC96</f>
        <v>0</v>
      </c>
      <c r="J98" s="44">
        <f t="shared" si="4"/>
        <v>0</v>
      </c>
      <c r="K98" s="46">
        <f t="shared" si="5"/>
        <v>82</v>
      </c>
    </row>
    <row r="99" spans="1:11" s="21" customFormat="1" ht="12.75">
      <c r="A99" s="50">
        <v>94</v>
      </c>
      <c r="B99" s="107" t="s">
        <v>17</v>
      </c>
      <c r="C99" s="135"/>
      <c r="D99" s="122"/>
      <c r="E99" s="123"/>
      <c r="F99" s="33">
        <f>1!AC97</f>
        <v>0</v>
      </c>
      <c r="G99" s="22">
        <f>2!AC97</f>
        <v>0</v>
      </c>
      <c r="H99" s="22">
        <f>3!AC97</f>
        <v>0</v>
      </c>
      <c r="I99" s="22">
        <f>4!AC97</f>
        <v>0</v>
      </c>
      <c r="J99" s="44">
        <f t="shared" si="4"/>
        <v>0</v>
      </c>
      <c r="K99" s="46">
        <f t="shared" si="5"/>
        <v>82</v>
      </c>
    </row>
    <row r="100" spans="1:11" s="21" customFormat="1" ht="13.5" thickBot="1">
      <c r="A100" s="50">
        <v>95</v>
      </c>
      <c r="B100" s="107" t="s">
        <v>17</v>
      </c>
      <c r="C100" s="142"/>
      <c r="D100" s="120"/>
      <c r="E100" s="121"/>
      <c r="F100" s="34">
        <f>1!AC98</f>
        <v>0</v>
      </c>
      <c r="G100" s="23">
        <f>2!AC98</f>
        <v>0</v>
      </c>
      <c r="H100" s="23">
        <f>3!AC98</f>
        <v>0</v>
      </c>
      <c r="I100" s="23">
        <f>4!AC98</f>
        <v>0</v>
      </c>
      <c r="J100" s="45">
        <f t="shared" si="4"/>
        <v>0</v>
      </c>
      <c r="K100" s="47">
        <f t="shared" si="5"/>
        <v>82</v>
      </c>
    </row>
    <row r="101" ht="12.75"/>
    <row r="102" spans="1:11" s="21" customFormat="1" ht="12.75">
      <c r="A102" s="24" t="s">
        <v>20</v>
      </c>
      <c r="B102" s="24">
        <f>COUNTIF(B6:B100,"R")</f>
        <v>14</v>
      </c>
      <c r="C102" s="24"/>
      <c r="D102" s="24"/>
      <c r="E102" s="24"/>
      <c r="F102" s="9">
        <f>1!AC2</f>
        <v>14</v>
      </c>
      <c r="G102" s="9">
        <f>2!AC2</f>
        <v>14</v>
      </c>
      <c r="H102" s="9">
        <f>3!AC2</f>
        <v>14</v>
      </c>
      <c r="I102" s="9">
        <f>4!AC2</f>
        <v>95</v>
      </c>
      <c r="J102" s="49">
        <f>SUM(F102:I102)</f>
        <v>137</v>
      </c>
      <c r="K102" s="25"/>
    </row>
    <row r="103" spans="1:5" ht="12.75">
      <c r="A103" s="26"/>
      <c r="B103" s="26"/>
      <c r="C103" s="26" t="s">
        <v>7</v>
      </c>
      <c r="D103" s="62">
        <v>44382</v>
      </c>
      <c r="E103" s="92"/>
    </row>
    <row r="105" spans="1:7" ht="12.75">
      <c r="A105" s="27" t="s">
        <v>14</v>
      </c>
      <c r="G105" s="27" t="s">
        <v>15</v>
      </c>
    </row>
    <row r="106" spans="1:7" ht="12.75">
      <c r="A106" s="10" t="s">
        <v>22</v>
      </c>
      <c r="B106" s="28"/>
      <c r="C106" s="28"/>
      <c r="D106" s="28"/>
      <c r="E106" s="28"/>
      <c r="G106" s="10" t="s">
        <v>23</v>
      </c>
    </row>
    <row r="107" spans="1:5" ht="12.75">
      <c r="A107" s="28"/>
      <c r="B107" s="28"/>
      <c r="C107" s="28"/>
      <c r="D107" s="28"/>
      <c r="E107" s="28"/>
    </row>
    <row r="108" spans="1:5" ht="12.75">
      <c r="A108" s="28"/>
      <c r="B108" s="28"/>
      <c r="C108" s="28"/>
      <c r="D108" s="28"/>
      <c r="E108" s="28"/>
    </row>
    <row r="109" spans="1:5" ht="12.75">
      <c r="A109" s="28"/>
      <c r="B109" s="28"/>
      <c r="C109" s="28"/>
      <c r="D109" s="28"/>
      <c r="E109" s="28"/>
    </row>
    <row r="110" spans="1:5" ht="12.75">
      <c r="A110" s="28"/>
      <c r="B110" s="28"/>
      <c r="C110" s="28"/>
      <c r="D110" s="28"/>
      <c r="E110" s="28"/>
    </row>
    <row r="111" spans="1:5" ht="12.75">
      <c r="A111" s="28"/>
      <c r="B111" s="28"/>
      <c r="C111" s="28"/>
      <c r="D111" s="28"/>
      <c r="E111" s="28"/>
    </row>
  </sheetData>
  <sheetProtection/>
  <mergeCells count="9">
    <mergeCell ref="A1:C3"/>
    <mergeCell ref="D1:I3"/>
    <mergeCell ref="J1:K3"/>
    <mergeCell ref="A4:A5"/>
    <mergeCell ref="B4:B5"/>
    <mergeCell ref="C4:C5"/>
    <mergeCell ref="D4:D5"/>
    <mergeCell ref="E4:E5"/>
    <mergeCell ref="K4:K5"/>
  </mergeCells>
  <conditionalFormatting sqref="B6:B100 C55:E100">
    <cfRule type="cellIs" priority="11" dxfId="0" operator="equal" stopIfTrue="1">
      <formula>"R"</formula>
    </cfRule>
  </conditionalFormatting>
  <conditionalFormatting sqref="F6:I100">
    <cfRule type="cellIs" priority="10" dxfId="48" operator="equal" stopIfTrue="1">
      <formula>"nebyl"</formula>
    </cfRule>
  </conditionalFormatting>
  <conditionalFormatting sqref="C56:C71">
    <cfRule type="cellIs" priority="9" dxfId="0" operator="equal" stopIfTrue="1">
      <formula>"R"</formula>
    </cfRule>
  </conditionalFormatting>
  <conditionalFormatting sqref="D56:D71">
    <cfRule type="cellIs" priority="8" dxfId="0" operator="equal" stopIfTrue="1">
      <formula>"R"</formula>
    </cfRule>
  </conditionalFormatting>
  <conditionalFormatting sqref="E56:E71">
    <cfRule type="cellIs" priority="7" dxfId="0" operator="equal" stopIfTrue="1">
      <formula>"R"</formula>
    </cfRule>
  </conditionalFormatting>
  <conditionalFormatting sqref="B6:B100">
    <cfRule type="cellIs" priority="6" dxfId="0" operator="equal" stopIfTrue="1">
      <formula>"R"</formula>
    </cfRule>
  </conditionalFormatting>
  <conditionalFormatting sqref="B6:B85 C55:E85">
    <cfRule type="cellIs" priority="5" dxfId="0" operator="equal" stopIfTrue="1">
      <formula>"R"</formula>
    </cfRule>
  </conditionalFormatting>
  <conditionalFormatting sqref="C56:C71">
    <cfRule type="cellIs" priority="4" dxfId="0" operator="equal" stopIfTrue="1">
      <formula>"R"</formula>
    </cfRule>
  </conditionalFormatting>
  <conditionalFormatting sqref="D56:D71">
    <cfRule type="cellIs" priority="3" dxfId="0" operator="equal" stopIfTrue="1">
      <formula>"R"</formula>
    </cfRule>
  </conditionalFormatting>
  <conditionalFormatting sqref="E56:E71">
    <cfRule type="cellIs" priority="2" dxfId="0" operator="equal" stopIfTrue="1">
      <formula>"R"</formula>
    </cfRule>
  </conditionalFormatting>
  <conditionalFormatting sqref="B6:B85">
    <cfRule type="cellIs" priority="1" dxfId="0" operator="equal" stopIfTrue="1">
      <formula>"R"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6" sqref="A6:K86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8" width="8.25390625" style="10" customWidth="1"/>
    <col min="9" max="9" width="8.25390625" style="10" hidden="1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89" t="s">
        <v>28</v>
      </c>
      <c r="B1" s="165"/>
      <c r="C1" s="165"/>
      <c r="D1" s="165"/>
      <c r="E1" s="165"/>
      <c r="F1" s="165"/>
      <c r="G1" s="165"/>
      <c r="H1" s="165"/>
      <c r="I1" s="166"/>
      <c r="J1" s="177" t="s">
        <v>147</v>
      </c>
      <c r="K1" s="178"/>
    </row>
    <row r="2" spans="1:11" ht="12.75" customHeight="1">
      <c r="A2" s="190"/>
      <c r="B2" s="167"/>
      <c r="C2" s="167"/>
      <c r="D2" s="167"/>
      <c r="E2" s="167"/>
      <c r="F2" s="167"/>
      <c r="G2" s="167"/>
      <c r="H2" s="167"/>
      <c r="I2" s="168"/>
      <c r="J2" s="179"/>
      <c r="K2" s="180"/>
    </row>
    <row r="3" spans="1:11" ht="14.25" customHeight="1" thickBot="1">
      <c r="A3" s="191"/>
      <c r="B3" s="169"/>
      <c r="C3" s="169"/>
      <c r="D3" s="169"/>
      <c r="E3" s="169"/>
      <c r="F3" s="169"/>
      <c r="G3" s="169"/>
      <c r="H3" s="169"/>
      <c r="I3" s="170"/>
      <c r="J3" s="181"/>
      <c r="K3" s="182"/>
    </row>
    <row r="4" spans="1:11" ht="12" customHeight="1">
      <c r="A4" s="183" t="s">
        <v>19</v>
      </c>
      <c r="B4" s="185" t="s">
        <v>16</v>
      </c>
      <c r="C4" s="171" t="s">
        <v>1</v>
      </c>
      <c r="D4" s="173" t="s">
        <v>2</v>
      </c>
      <c r="E4" s="175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87" t="s">
        <v>0</v>
      </c>
    </row>
    <row r="5" spans="1:11" ht="13.5" customHeight="1" thickBot="1">
      <c r="A5" s="184"/>
      <c r="B5" s="186"/>
      <c r="C5" s="172"/>
      <c r="D5" s="174"/>
      <c r="E5" s="176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188"/>
    </row>
    <row r="6" spans="1:11" s="21" customFormat="1" ht="12.75">
      <c r="A6" s="55">
        <v>24</v>
      </c>
      <c r="B6" s="106" t="s">
        <v>17</v>
      </c>
      <c r="C6" s="143" t="s">
        <v>75</v>
      </c>
      <c r="D6" s="144" t="s">
        <v>76</v>
      </c>
      <c r="E6" s="145" t="s">
        <v>77</v>
      </c>
      <c r="F6" s="56">
        <f>1!AC4</f>
        <v>158.52</v>
      </c>
      <c r="G6" s="57">
        <f>2!AC4</f>
        <v>162.9</v>
      </c>
      <c r="H6" s="57">
        <f>3!AC4</f>
        <v>179.66</v>
      </c>
      <c r="I6" s="57">
        <f>4!AC4</f>
        <v>0</v>
      </c>
      <c r="J6" s="58">
        <f aca="true" t="shared" si="0" ref="J6:J37">SUM(F6:I6)</f>
        <v>501.08000000000004</v>
      </c>
      <c r="K6" s="59">
        <f aca="true" t="shared" si="1" ref="K6:K37">RANK(J6,$J$6:$J$100)</f>
        <v>41</v>
      </c>
    </row>
    <row r="7" spans="1:11" s="21" customFormat="1" ht="12.75">
      <c r="A7" s="50">
        <v>26</v>
      </c>
      <c r="B7" s="107" t="s">
        <v>17</v>
      </c>
      <c r="C7" s="117" t="s">
        <v>80</v>
      </c>
      <c r="D7" s="118" t="s">
        <v>81</v>
      </c>
      <c r="E7" s="119" t="s">
        <v>71</v>
      </c>
      <c r="F7" s="33">
        <f>1!AC5</f>
        <v>184.88</v>
      </c>
      <c r="G7" s="22">
        <f>2!AC5</f>
        <v>174.91</v>
      </c>
      <c r="H7" s="22">
        <f>3!AC5</f>
        <v>193.32</v>
      </c>
      <c r="I7" s="22">
        <f>4!AC5</f>
        <v>0</v>
      </c>
      <c r="J7" s="44">
        <f t="shared" si="0"/>
        <v>553.1099999999999</v>
      </c>
      <c r="K7" s="46">
        <f t="shared" si="1"/>
        <v>11</v>
      </c>
    </row>
    <row r="8" spans="1:15" s="21" customFormat="1" ht="12.75">
      <c r="A8" s="50">
        <v>27</v>
      </c>
      <c r="B8" s="107" t="s">
        <v>17</v>
      </c>
      <c r="C8" s="117" t="s">
        <v>82</v>
      </c>
      <c r="D8" s="118" t="s">
        <v>57</v>
      </c>
      <c r="E8" s="119" t="s">
        <v>71</v>
      </c>
      <c r="F8" s="33">
        <f>1!AC6</f>
        <v>170.07</v>
      </c>
      <c r="G8" s="22">
        <f>2!AC6</f>
        <v>160.6</v>
      </c>
      <c r="H8" s="22">
        <f>3!AC6</f>
        <v>185.2</v>
      </c>
      <c r="I8" s="22">
        <f>4!AC6</f>
        <v>0</v>
      </c>
      <c r="J8" s="44">
        <f t="shared" si="0"/>
        <v>515.8699999999999</v>
      </c>
      <c r="K8" s="46">
        <f t="shared" si="1"/>
        <v>32</v>
      </c>
      <c r="O8" s="103"/>
    </row>
    <row r="9" spans="1:11" s="21" customFormat="1" ht="12.75">
      <c r="A9" s="50">
        <v>46</v>
      </c>
      <c r="B9" s="107" t="s">
        <v>17</v>
      </c>
      <c r="C9" s="117" t="s">
        <v>109</v>
      </c>
      <c r="D9" s="118" t="s">
        <v>65</v>
      </c>
      <c r="E9" s="119" t="s">
        <v>110</v>
      </c>
      <c r="F9" s="33">
        <f>1!AC7</f>
        <v>193.76</v>
      </c>
      <c r="G9" s="22">
        <f>2!AC7</f>
        <v>189.36</v>
      </c>
      <c r="H9" s="22">
        <f>3!AC7</f>
        <v>183.04</v>
      </c>
      <c r="I9" s="22">
        <f>4!AC7</f>
        <v>0</v>
      </c>
      <c r="J9" s="44">
        <f t="shared" si="0"/>
        <v>566.16</v>
      </c>
      <c r="K9" s="46">
        <f t="shared" si="1"/>
        <v>4</v>
      </c>
    </row>
    <row r="10" spans="1:11" s="21" customFormat="1" ht="12.75">
      <c r="A10" s="50">
        <v>4</v>
      </c>
      <c r="B10" s="107" t="s">
        <v>17</v>
      </c>
      <c r="C10" s="117" t="s">
        <v>38</v>
      </c>
      <c r="D10" s="118" t="s">
        <v>39</v>
      </c>
      <c r="E10" s="119" t="s">
        <v>34</v>
      </c>
      <c r="F10" s="33">
        <f>1!AC8</f>
        <v>169.21</v>
      </c>
      <c r="G10" s="22">
        <f>2!AC8</f>
        <v>177.92000000000002</v>
      </c>
      <c r="H10" s="22">
        <f>3!AC8</f>
        <v>40.769999999999996</v>
      </c>
      <c r="I10" s="22">
        <f>4!AC8</f>
        <v>0</v>
      </c>
      <c r="J10" s="44">
        <f t="shared" si="0"/>
        <v>387.9</v>
      </c>
      <c r="K10" s="46">
        <f t="shared" si="1"/>
        <v>78</v>
      </c>
    </row>
    <row r="11" spans="1:11" s="21" customFormat="1" ht="12.75">
      <c r="A11" s="50">
        <v>45</v>
      </c>
      <c r="B11" s="107" t="s">
        <v>17</v>
      </c>
      <c r="C11" s="140" t="s">
        <v>107</v>
      </c>
      <c r="D11" s="51" t="s">
        <v>108</v>
      </c>
      <c r="E11" s="53" t="s">
        <v>42</v>
      </c>
      <c r="F11" s="33">
        <f>1!AC9</f>
        <v>178.97</v>
      </c>
      <c r="G11" s="22">
        <f>2!AC9</f>
        <v>176.12</v>
      </c>
      <c r="H11" s="22">
        <f>3!AC9</f>
        <v>194.5</v>
      </c>
      <c r="I11" s="22">
        <f>4!AC9</f>
        <v>0</v>
      </c>
      <c r="J11" s="44">
        <f t="shared" si="0"/>
        <v>549.59</v>
      </c>
      <c r="K11" s="46">
        <f t="shared" si="1"/>
        <v>12</v>
      </c>
    </row>
    <row r="12" spans="1:11" s="21" customFormat="1" ht="12.75">
      <c r="A12" s="50">
        <v>69</v>
      </c>
      <c r="B12" s="107" t="s">
        <v>17</v>
      </c>
      <c r="C12" s="116" t="s">
        <v>133</v>
      </c>
      <c r="D12" s="114" t="s">
        <v>51</v>
      </c>
      <c r="E12" s="115" t="s">
        <v>125</v>
      </c>
      <c r="F12" s="33">
        <f>1!AC10</f>
        <v>151.12</v>
      </c>
      <c r="G12" s="22">
        <f>2!AC10</f>
        <v>140.25</v>
      </c>
      <c r="H12" s="22">
        <f>3!AC10</f>
        <v>147.99</v>
      </c>
      <c r="I12" s="22">
        <f>4!AC10</f>
        <v>0</v>
      </c>
      <c r="J12" s="44">
        <f t="shared" si="0"/>
        <v>439.36</v>
      </c>
      <c r="K12" s="46">
        <f t="shared" si="1"/>
        <v>69</v>
      </c>
    </row>
    <row r="13" spans="1:11" s="21" customFormat="1" ht="12.75">
      <c r="A13" s="50">
        <v>77</v>
      </c>
      <c r="B13" s="107" t="s">
        <v>17</v>
      </c>
      <c r="C13" s="140" t="s">
        <v>142</v>
      </c>
      <c r="D13" s="51" t="s">
        <v>68</v>
      </c>
      <c r="E13" s="53" t="s">
        <v>31</v>
      </c>
      <c r="F13" s="33">
        <f>1!AC11</f>
        <v>159.87</v>
      </c>
      <c r="G13" s="22">
        <f>2!AC11</f>
        <v>169.62</v>
      </c>
      <c r="H13" s="22">
        <f>3!AC11</f>
        <v>185.75</v>
      </c>
      <c r="I13" s="22">
        <f>4!AC11</f>
        <v>0</v>
      </c>
      <c r="J13" s="44">
        <f t="shared" si="0"/>
        <v>515.24</v>
      </c>
      <c r="K13" s="46">
        <f t="shared" si="1"/>
        <v>34</v>
      </c>
    </row>
    <row r="14" spans="1:11" s="21" customFormat="1" ht="12.75">
      <c r="A14" s="50">
        <v>78</v>
      </c>
      <c r="B14" s="107" t="s">
        <v>58</v>
      </c>
      <c r="C14" s="117" t="s">
        <v>142</v>
      </c>
      <c r="D14" s="118" t="s">
        <v>68</v>
      </c>
      <c r="E14" s="119" t="s">
        <v>31</v>
      </c>
      <c r="F14" s="33">
        <f>1!AC12</f>
        <v>158.41</v>
      </c>
      <c r="G14" s="22">
        <f>2!AC12</f>
        <v>145.20999999999998</v>
      </c>
      <c r="H14" s="22">
        <f>3!AC12</f>
        <v>162.74</v>
      </c>
      <c r="I14" s="22">
        <f>4!AC12</f>
        <v>0</v>
      </c>
      <c r="J14" s="44">
        <f t="shared" si="0"/>
        <v>466.36</v>
      </c>
      <c r="K14" s="46">
        <f t="shared" si="1"/>
        <v>63</v>
      </c>
    </row>
    <row r="15" spans="1:11" s="21" customFormat="1" ht="12.75">
      <c r="A15" s="50">
        <v>1</v>
      </c>
      <c r="B15" s="107" t="s">
        <v>17</v>
      </c>
      <c r="C15" s="140" t="s">
        <v>29</v>
      </c>
      <c r="D15" s="51" t="s">
        <v>30</v>
      </c>
      <c r="E15" s="53" t="s">
        <v>31</v>
      </c>
      <c r="F15" s="33">
        <f>1!AC13</f>
        <v>186.17000000000002</v>
      </c>
      <c r="G15" s="22">
        <f>2!AC13</f>
        <v>186.7</v>
      </c>
      <c r="H15" s="22">
        <f>3!AC13</f>
        <v>194.55</v>
      </c>
      <c r="I15" s="22">
        <f>4!AC13</f>
        <v>0</v>
      </c>
      <c r="J15" s="44">
        <f t="shared" si="0"/>
        <v>567.4200000000001</v>
      </c>
      <c r="K15" s="46">
        <f t="shared" si="1"/>
        <v>1</v>
      </c>
    </row>
    <row r="16" spans="1:11" s="21" customFormat="1" ht="12.75">
      <c r="A16" s="50">
        <v>64</v>
      </c>
      <c r="B16" s="107" t="s">
        <v>17</v>
      </c>
      <c r="C16" s="116" t="s">
        <v>128</v>
      </c>
      <c r="D16" s="114" t="s">
        <v>127</v>
      </c>
      <c r="E16" s="115" t="s">
        <v>42</v>
      </c>
      <c r="F16" s="33">
        <f>1!AC14</f>
        <v>171.63</v>
      </c>
      <c r="G16" s="22">
        <f>2!AC14</f>
        <v>170.51</v>
      </c>
      <c r="H16" s="22">
        <f>3!AC14</f>
        <v>167.7</v>
      </c>
      <c r="I16" s="22">
        <f>4!AC14</f>
        <v>0</v>
      </c>
      <c r="J16" s="44">
        <f t="shared" si="0"/>
        <v>509.84</v>
      </c>
      <c r="K16" s="46">
        <f t="shared" si="1"/>
        <v>37</v>
      </c>
    </row>
    <row r="17" spans="1:11" s="21" customFormat="1" ht="12.75">
      <c r="A17" s="50">
        <v>63</v>
      </c>
      <c r="B17" s="107" t="s">
        <v>17</v>
      </c>
      <c r="C17" s="117" t="s">
        <v>126</v>
      </c>
      <c r="D17" s="118" t="s">
        <v>127</v>
      </c>
      <c r="E17" s="119" t="s">
        <v>42</v>
      </c>
      <c r="F17" s="33">
        <f>1!AC15</f>
        <v>169.42000000000002</v>
      </c>
      <c r="G17" s="22">
        <f>2!AC15</f>
        <v>161.78</v>
      </c>
      <c r="H17" s="22">
        <f>3!AC15</f>
        <v>182.96</v>
      </c>
      <c r="I17" s="22">
        <f>4!AC15</f>
        <v>0</v>
      </c>
      <c r="J17" s="44">
        <f t="shared" si="0"/>
        <v>514.1600000000001</v>
      </c>
      <c r="K17" s="46">
        <f t="shared" si="1"/>
        <v>35</v>
      </c>
    </row>
    <row r="18" spans="1:11" s="21" customFormat="1" ht="12.75">
      <c r="A18" s="50">
        <v>8</v>
      </c>
      <c r="B18" s="107" t="s">
        <v>17</v>
      </c>
      <c r="C18" s="140" t="s">
        <v>47</v>
      </c>
      <c r="D18" s="51" t="s">
        <v>48</v>
      </c>
      <c r="E18" s="53" t="s">
        <v>49</v>
      </c>
      <c r="F18" s="33">
        <f>1!AC16</f>
        <v>172.56</v>
      </c>
      <c r="G18" s="22">
        <f>2!AC16</f>
        <v>173.23</v>
      </c>
      <c r="H18" s="22">
        <f>3!AC16</f>
        <v>189.52</v>
      </c>
      <c r="I18" s="22">
        <f>4!AC16</f>
        <v>0</v>
      </c>
      <c r="J18" s="44">
        <f t="shared" si="0"/>
        <v>535.31</v>
      </c>
      <c r="K18" s="46">
        <f t="shared" si="1"/>
        <v>18</v>
      </c>
    </row>
    <row r="19" spans="1:11" s="21" customFormat="1" ht="12.75">
      <c r="A19" s="50">
        <v>22</v>
      </c>
      <c r="B19" s="107" t="s">
        <v>17</v>
      </c>
      <c r="C19" s="117" t="s">
        <v>72</v>
      </c>
      <c r="D19" s="118" t="s">
        <v>73</v>
      </c>
      <c r="E19" s="119" t="s">
        <v>42</v>
      </c>
      <c r="F19" s="33">
        <f>1!AC17</f>
        <v>155.35</v>
      </c>
      <c r="G19" s="22">
        <f>2!AC17</f>
        <v>158.97</v>
      </c>
      <c r="H19" s="22">
        <f>3!AC17</f>
        <v>167.14</v>
      </c>
      <c r="I19" s="22">
        <f>4!AC17</f>
        <v>0</v>
      </c>
      <c r="J19" s="44">
        <f t="shared" si="0"/>
        <v>481.46</v>
      </c>
      <c r="K19" s="46">
        <f t="shared" si="1"/>
        <v>54</v>
      </c>
    </row>
    <row r="20" spans="1:11" s="21" customFormat="1" ht="12.75">
      <c r="A20" s="50">
        <v>53</v>
      </c>
      <c r="B20" s="107" t="s">
        <v>17</v>
      </c>
      <c r="C20" s="140" t="s">
        <v>116</v>
      </c>
      <c r="D20" s="51" t="s">
        <v>51</v>
      </c>
      <c r="E20" s="53" t="s">
        <v>115</v>
      </c>
      <c r="F20" s="33">
        <f>1!AC18</f>
        <v>163.06</v>
      </c>
      <c r="G20" s="22">
        <f>2!AC18</f>
        <v>168.06</v>
      </c>
      <c r="H20" s="22">
        <f>3!AC18</f>
        <v>190.8</v>
      </c>
      <c r="I20" s="22">
        <f>4!AC18</f>
        <v>0</v>
      </c>
      <c r="J20" s="44">
        <f t="shared" si="0"/>
        <v>521.9200000000001</v>
      </c>
      <c r="K20" s="46">
        <f t="shared" si="1"/>
        <v>28</v>
      </c>
    </row>
    <row r="21" spans="1:11" s="21" customFormat="1" ht="12.75">
      <c r="A21" s="50">
        <v>54</v>
      </c>
      <c r="B21" s="107" t="s">
        <v>58</v>
      </c>
      <c r="C21" s="140" t="s">
        <v>116</v>
      </c>
      <c r="D21" s="51" t="s">
        <v>51</v>
      </c>
      <c r="E21" s="53" t="s">
        <v>115</v>
      </c>
      <c r="F21" s="33">
        <f>1!AC19</f>
        <v>161.57</v>
      </c>
      <c r="G21" s="22">
        <f>2!AC19</f>
        <v>155.35</v>
      </c>
      <c r="H21" s="22">
        <f>3!AC19</f>
        <v>147.9</v>
      </c>
      <c r="I21" s="22">
        <f>4!AC19</f>
        <v>0</v>
      </c>
      <c r="J21" s="44">
        <f t="shared" si="0"/>
        <v>464.81999999999994</v>
      </c>
      <c r="K21" s="46">
        <f t="shared" si="1"/>
        <v>65</v>
      </c>
    </row>
    <row r="22" spans="1:11" s="21" customFormat="1" ht="12.75">
      <c r="A22" s="50">
        <v>57</v>
      </c>
      <c r="B22" s="107" t="s">
        <v>17</v>
      </c>
      <c r="C22" s="140" t="s">
        <v>118</v>
      </c>
      <c r="D22" s="51" t="s">
        <v>73</v>
      </c>
      <c r="E22" s="53" t="s">
        <v>119</v>
      </c>
      <c r="F22" s="33">
        <f>1!AC20</f>
        <v>164.47</v>
      </c>
      <c r="G22" s="22">
        <f>2!AC20</f>
        <v>176.02</v>
      </c>
      <c r="H22" s="22">
        <f>3!AC20</f>
        <v>184.73</v>
      </c>
      <c r="I22" s="22">
        <f>4!AC20</f>
        <v>0</v>
      </c>
      <c r="J22" s="44">
        <f t="shared" si="0"/>
        <v>525.22</v>
      </c>
      <c r="K22" s="46">
        <f t="shared" si="1"/>
        <v>27</v>
      </c>
    </row>
    <row r="23" spans="1:11" s="21" customFormat="1" ht="12.75">
      <c r="A23" s="50">
        <v>58</v>
      </c>
      <c r="B23" s="107" t="s">
        <v>58</v>
      </c>
      <c r="C23" s="117" t="s">
        <v>118</v>
      </c>
      <c r="D23" s="118" t="s">
        <v>73</v>
      </c>
      <c r="E23" s="119" t="s">
        <v>119</v>
      </c>
      <c r="F23" s="33">
        <f>1!AC21</f>
        <v>140.67000000000002</v>
      </c>
      <c r="G23" s="22">
        <f>2!AC21</f>
        <v>124.23</v>
      </c>
      <c r="H23" s="22">
        <f>3!AC21</f>
        <v>153.91</v>
      </c>
      <c r="I23" s="22">
        <f>4!AC21</f>
        <v>0</v>
      </c>
      <c r="J23" s="44">
        <f t="shared" si="0"/>
        <v>418.81000000000006</v>
      </c>
      <c r="K23" s="46">
        <f t="shared" si="1"/>
        <v>73</v>
      </c>
    </row>
    <row r="24" spans="1:11" s="21" customFormat="1" ht="12.75">
      <c r="A24" s="50">
        <v>30</v>
      </c>
      <c r="B24" s="107" t="s">
        <v>17</v>
      </c>
      <c r="C24" s="140" t="s">
        <v>85</v>
      </c>
      <c r="D24" s="51" t="s">
        <v>73</v>
      </c>
      <c r="E24" s="53" t="s">
        <v>86</v>
      </c>
      <c r="F24" s="33">
        <f>1!AC22</f>
        <v>183.16</v>
      </c>
      <c r="G24" s="22">
        <f>2!AC22</f>
        <v>173.95</v>
      </c>
      <c r="H24" s="22">
        <f>3!AC22</f>
        <v>196.54</v>
      </c>
      <c r="I24" s="22">
        <f>4!AC22</f>
        <v>0</v>
      </c>
      <c r="J24" s="44">
        <f t="shared" si="0"/>
        <v>553.65</v>
      </c>
      <c r="K24" s="46">
        <f t="shared" si="1"/>
        <v>10</v>
      </c>
    </row>
    <row r="25" spans="1:11" s="21" customFormat="1" ht="12.75">
      <c r="A25" s="50">
        <v>31</v>
      </c>
      <c r="B25" s="107" t="s">
        <v>58</v>
      </c>
      <c r="C25" s="140" t="s">
        <v>85</v>
      </c>
      <c r="D25" s="51" t="s">
        <v>73</v>
      </c>
      <c r="E25" s="53" t="s">
        <v>86</v>
      </c>
      <c r="F25" s="33">
        <f>1!AC23</f>
        <v>153.98</v>
      </c>
      <c r="G25" s="22">
        <f>2!AC23</f>
        <v>163.32</v>
      </c>
      <c r="H25" s="22">
        <f>3!AC23</f>
        <v>173.98</v>
      </c>
      <c r="I25" s="22">
        <f>4!AC23</f>
        <v>0</v>
      </c>
      <c r="J25" s="44">
        <f t="shared" si="0"/>
        <v>491.28</v>
      </c>
      <c r="K25" s="46">
        <f t="shared" si="1"/>
        <v>48</v>
      </c>
    </row>
    <row r="26" spans="1:11" s="21" customFormat="1" ht="12.75">
      <c r="A26" s="50">
        <v>29</v>
      </c>
      <c r="B26" s="107" t="s">
        <v>17</v>
      </c>
      <c r="C26" s="140" t="s">
        <v>84</v>
      </c>
      <c r="D26" s="51" t="s">
        <v>33</v>
      </c>
      <c r="E26" s="53" t="s">
        <v>42</v>
      </c>
      <c r="F26" s="33">
        <f>1!AC24</f>
        <v>157.87</v>
      </c>
      <c r="G26" s="22">
        <f>2!AC24</f>
        <v>151.56</v>
      </c>
      <c r="H26" s="22">
        <f>3!AC24</f>
        <v>160.45</v>
      </c>
      <c r="I26" s="22">
        <f>4!AC24</f>
        <v>0</v>
      </c>
      <c r="J26" s="44">
        <f t="shared" si="0"/>
        <v>469.88</v>
      </c>
      <c r="K26" s="46">
        <f t="shared" si="1"/>
        <v>61</v>
      </c>
    </row>
    <row r="27" spans="1:11" s="21" customFormat="1" ht="12.75">
      <c r="A27" s="50">
        <v>6</v>
      </c>
      <c r="B27" s="107" t="s">
        <v>17</v>
      </c>
      <c r="C27" s="140" t="s">
        <v>43</v>
      </c>
      <c r="D27" s="51" t="s">
        <v>44</v>
      </c>
      <c r="E27" s="53" t="s">
        <v>42</v>
      </c>
      <c r="F27" s="33">
        <f>1!AC25</f>
        <v>178.23</v>
      </c>
      <c r="G27" s="22">
        <f>2!AC25</f>
        <v>178.32999999999998</v>
      </c>
      <c r="H27" s="22">
        <f>3!AC25</f>
        <v>191</v>
      </c>
      <c r="I27" s="22">
        <f>4!AC25</f>
        <v>0</v>
      </c>
      <c r="J27" s="44">
        <f t="shared" si="0"/>
        <v>547.56</v>
      </c>
      <c r="K27" s="46">
        <f t="shared" si="1"/>
        <v>13</v>
      </c>
    </row>
    <row r="28" spans="1:11" s="21" customFormat="1" ht="12.75">
      <c r="A28" s="50">
        <v>11</v>
      </c>
      <c r="B28" s="107" t="s">
        <v>17</v>
      </c>
      <c r="C28" s="140" t="s">
        <v>53</v>
      </c>
      <c r="D28" s="51" t="s">
        <v>54</v>
      </c>
      <c r="E28" s="53" t="s">
        <v>55</v>
      </c>
      <c r="F28" s="33">
        <f>1!AC26</f>
        <v>151.44</v>
      </c>
      <c r="G28" s="22">
        <f>2!AC26</f>
        <v>161.73</v>
      </c>
      <c r="H28" s="22">
        <f>3!AC26</f>
        <v>164.35</v>
      </c>
      <c r="I28" s="22">
        <f>4!AC26</f>
        <v>0</v>
      </c>
      <c r="J28" s="44">
        <f t="shared" si="0"/>
        <v>477.52</v>
      </c>
      <c r="K28" s="46">
        <f t="shared" si="1"/>
        <v>57</v>
      </c>
    </row>
    <row r="29" spans="1:11" s="21" customFormat="1" ht="12.75">
      <c r="A29" s="50">
        <v>14</v>
      </c>
      <c r="B29" s="107" t="s">
        <v>17</v>
      </c>
      <c r="C29" s="116" t="s">
        <v>59</v>
      </c>
      <c r="D29" s="114" t="s">
        <v>60</v>
      </c>
      <c r="E29" s="115" t="s">
        <v>61</v>
      </c>
      <c r="F29" s="33">
        <f>1!AC27</f>
        <v>156.6</v>
      </c>
      <c r="G29" s="22">
        <f>2!AC27</f>
        <v>147.6</v>
      </c>
      <c r="H29" s="22">
        <f>3!AC27</f>
        <v>120.96000000000001</v>
      </c>
      <c r="I29" s="22">
        <f>4!AC27</f>
        <v>0</v>
      </c>
      <c r="J29" s="44">
        <f t="shared" si="0"/>
        <v>425.15999999999997</v>
      </c>
      <c r="K29" s="46">
        <f t="shared" si="1"/>
        <v>71</v>
      </c>
    </row>
    <row r="30" spans="1:11" s="21" customFormat="1" ht="12.75">
      <c r="A30" s="50">
        <v>75</v>
      </c>
      <c r="B30" s="107" t="s">
        <v>17</v>
      </c>
      <c r="C30" s="140" t="s">
        <v>139</v>
      </c>
      <c r="D30" s="51" t="s">
        <v>140</v>
      </c>
      <c r="E30" s="53" t="s">
        <v>98</v>
      </c>
      <c r="F30" s="33">
        <f>1!AC28</f>
        <v>163.78</v>
      </c>
      <c r="G30" s="22">
        <f>2!AC28</f>
        <v>149.63</v>
      </c>
      <c r="H30" s="22">
        <f>3!AC28</f>
        <v>167.45</v>
      </c>
      <c r="I30" s="22">
        <f>4!AC28</f>
        <v>0</v>
      </c>
      <c r="J30" s="44">
        <f t="shared" si="0"/>
        <v>480.85999999999996</v>
      </c>
      <c r="K30" s="46">
        <f t="shared" si="1"/>
        <v>55</v>
      </c>
    </row>
    <row r="31" spans="1:11" s="21" customFormat="1" ht="12.75">
      <c r="A31" s="50">
        <v>3</v>
      </c>
      <c r="B31" s="107" t="s">
        <v>17</v>
      </c>
      <c r="C31" s="140" t="s">
        <v>35</v>
      </c>
      <c r="D31" s="51" t="s">
        <v>36</v>
      </c>
      <c r="E31" s="53" t="s">
        <v>37</v>
      </c>
      <c r="F31" s="33">
        <f>1!AC29</f>
        <v>156.04</v>
      </c>
      <c r="G31" s="22">
        <f>2!AC29</f>
        <v>170.42000000000002</v>
      </c>
      <c r="H31" s="22">
        <f>3!AC29</f>
        <v>184.64</v>
      </c>
      <c r="I31" s="22">
        <f>4!AC29</f>
        <v>0</v>
      </c>
      <c r="J31" s="44">
        <f t="shared" si="0"/>
        <v>511.1</v>
      </c>
      <c r="K31" s="46">
        <f t="shared" si="1"/>
        <v>36</v>
      </c>
    </row>
    <row r="32" spans="1:11" s="21" customFormat="1" ht="12.75">
      <c r="A32" s="50">
        <v>67</v>
      </c>
      <c r="B32" s="107" t="s">
        <v>17</v>
      </c>
      <c r="C32" s="117" t="s">
        <v>132</v>
      </c>
      <c r="D32" s="118" t="s">
        <v>70</v>
      </c>
      <c r="E32" s="119" t="s">
        <v>115</v>
      </c>
      <c r="F32" s="33">
        <f>1!AC30</f>
        <v>168.59</v>
      </c>
      <c r="G32" s="22">
        <f>2!AC30</f>
        <v>169.97</v>
      </c>
      <c r="H32" s="22">
        <f>3!AC30</f>
        <v>192.72</v>
      </c>
      <c r="I32" s="22">
        <f>4!AC30</f>
        <v>0</v>
      </c>
      <c r="J32" s="44">
        <f t="shared" si="0"/>
        <v>531.28</v>
      </c>
      <c r="K32" s="46">
        <f t="shared" si="1"/>
        <v>23</v>
      </c>
    </row>
    <row r="33" spans="1:11" s="21" customFormat="1" ht="12.75">
      <c r="A33" s="50">
        <v>68</v>
      </c>
      <c r="B33" s="107" t="s">
        <v>58</v>
      </c>
      <c r="C33" s="117" t="s">
        <v>132</v>
      </c>
      <c r="D33" s="118" t="s">
        <v>70</v>
      </c>
      <c r="E33" s="119" t="s">
        <v>115</v>
      </c>
      <c r="F33" s="33">
        <f>1!AC31</f>
        <v>158.03</v>
      </c>
      <c r="G33" s="22">
        <f>2!AC31</f>
        <v>161.99</v>
      </c>
      <c r="H33" s="22">
        <f>3!AC31</f>
        <v>160.07999999999998</v>
      </c>
      <c r="I33" s="22">
        <f>4!AC31</f>
        <v>0</v>
      </c>
      <c r="J33" s="44">
        <f t="shared" si="0"/>
        <v>480.09999999999997</v>
      </c>
      <c r="K33" s="46">
        <f t="shared" si="1"/>
        <v>56</v>
      </c>
    </row>
    <row r="34" spans="1:11" s="21" customFormat="1" ht="12.75">
      <c r="A34" s="50">
        <v>7</v>
      </c>
      <c r="B34" s="107" t="s">
        <v>17</v>
      </c>
      <c r="C34" s="140" t="s">
        <v>45</v>
      </c>
      <c r="D34" s="51" t="s">
        <v>41</v>
      </c>
      <c r="E34" s="53" t="s">
        <v>46</v>
      </c>
      <c r="F34" s="33">
        <f>1!AC32</f>
        <v>109.41</v>
      </c>
      <c r="G34" s="22">
        <f>2!AC32</f>
        <v>81.58000000000001</v>
      </c>
      <c r="H34" s="22">
        <f>3!AC32</f>
        <v>105.2</v>
      </c>
      <c r="I34" s="22">
        <f>4!AC32</f>
        <v>0</v>
      </c>
      <c r="J34" s="44">
        <f t="shared" si="0"/>
        <v>296.19</v>
      </c>
      <c r="K34" s="46">
        <f t="shared" si="1"/>
        <v>81</v>
      </c>
    </row>
    <row r="35" spans="1:11" s="21" customFormat="1" ht="12.75">
      <c r="A35" s="50">
        <v>32</v>
      </c>
      <c r="B35" s="107" t="s">
        <v>17</v>
      </c>
      <c r="C35" s="117" t="s">
        <v>87</v>
      </c>
      <c r="D35" s="118" t="s">
        <v>76</v>
      </c>
      <c r="E35" s="119" t="s">
        <v>46</v>
      </c>
      <c r="F35" s="33">
        <f>1!AC33</f>
        <v>167.94</v>
      </c>
      <c r="G35" s="22">
        <f>2!AC33</f>
        <v>176.46</v>
      </c>
      <c r="H35" s="22">
        <f>3!AC33</f>
        <v>185.67000000000002</v>
      </c>
      <c r="I35" s="22">
        <f>4!AC33</f>
        <v>0</v>
      </c>
      <c r="J35" s="44">
        <f t="shared" si="0"/>
        <v>530.0699999999999</v>
      </c>
      <c r="K35" s="46">
        <f t="shared" si="1"/>
        <v>25</v>
      </c>
    </row>
    <row r="36" spans="1:11" s="21" customFormat="1" ht="12.75">
      <c r="A36" s="50">
        <v>37</v>
      </c>
      <c r="B36" s="107" t="s">
        <v>17</v>
      </c>
      <c r="C36" s="117" t="s">
        <v>96</v>
      </c>
      <c r="D36" s="118" t="s">
        <v>48</v>
      </c>
      <c r="E36" s="119" t="s">
        <v>93</v>
      </c>
      <c r="F36" s="33">
        <f>1!AC34</f>
        <v>179.51</v>
      </c>
      <c r="G36" s="22">
        <f>2!AC34</f>
        <v>164.39</v>
      </c>
      <c r="H36" s="22">
        <f>3!AC34</f>
        <v>186.44</v>
      </c>
      <c r="I36" s="22">
        <f>4!AC34</f>
        <v>0</v>
      </c>
      <c r="J36" s="44">
        <f t="shared" si="0"/>
        <v>530.3399999999999</v>
      </c>
      <c r="K36" s="46">
        <f t="shared" si="1"/>
        <v>24</v>
      </c>
    </row>
    <row r="37" spans="1:11" s="21" customFormat="1" ht="12.75">
      <c r="A37" s="50">
        <v>38</v>
      </c>
      <c r="B37" s="107" t="s">
        <v>58</v>
      </c>
      <c r="C37" s="140" t="s">
        <v>96</v>
      </c>
      <c r="D37" s="51" t="s">
        <v>48</v>
      </c>
      <c r="E37" s="53" t="s">
        <v>93</v>
      </c>
      <c r="F37" s="33">
        <f>1!AC35</f>
        <v>171.91</v>
      </c>
      <c r="G37" s="22">
        <f>2!AC35</f>
        <v>163.06</v>
      </c>
      <c r="H37" s="22">
        <f>3!AC35</f>
        <v>172.87</v>
      </c>
      <c r="I37" s="22">
        <f>4!AC35</f>
        <v>0</v>
      </c>
      <c r="J37" s="44">
        <f t="shared" si="0"/>
        <v>507.84000000000003</v>
      </c>
      <c r="K37" s="46">
        <f t="shared" si="1"/>
        <v>39</v>
      </c>
    </row>
    <row r="38" spans="1:11" s="21" customFormat="1" ht="12.75">
      <c r="A38" s="50">
        <v>81</v>
      </c>
      <c r="B38" s="107" t="s">
        <v>17</v>
      </c>
      <c r="C38" s="140" t="s">
        <v>148</v>
      </c>
      <c r="D38" s="51" t="s">
        <v>149</v>
      </c>
      <c r="E38" s="53" t="s">
        <v>93</v>
      </c>
      <c r="F38" s="33">
        <f>1!AC84</f>
        <v>165.86</v>
      </c>
      <c r="G38" s="22">
        <f>2!AC84</f>
        <v>157.44</v>
      </c>
      <c r="H38" s="22">
        <f>3!AC84</f>
        <v>141.81</v>
      </c>
      <c r="I38" s="22">
        <f>4!AC84</f>
        <v>0</v>
      </c>
      <c r="J38" s="44">
        <f aca="true" t="shared" si="2" ref="J38:J69">SUM(F38:I38)</f>
        <v>465.11</v>
      </c>
      <c r="K38" s="46">
        <f aca="true" t="shared" si="3" ref="K38:K69">RANK(J38,$J$6:$J$100)</f>
        <v>64</v>
      </c>
    </row>
    <row r="39" spans="1:11" s="21" customFormat="1" ht="12.75">
      <c r="A39" s="50">
        <v>35</v>
      </c>
      <c r="B39" s="107" t="s">
        <v>17</v>
      </c>
      <c r="C39" s="140" t="s">
        <v>91</v>
      </c>
      <c r="D39" s="51" t="s">
        <v>92</v>
      </c>
      <c r="E39" s="53" t="s">
        <v>93</v>
      </c>
      <c r="F39" s="33">
        <f>1!AC36</f>
        <v>183.3</v>
      </c>
      <c r="G39" s="22">
        <f>2!AC36</f>
        <v>180.24</v>
      </c>
      <c r="H39" s="22">
        <f>3!AC36</f>
        <v>191.45</v>
      </c>
      <c r="I39" s="22">
        <f>4!AC36</f>
        <v>0</v>
      </c>
      <c r="J39" s="44">
        <f t="shared" si="2"/>
        <v>554.99</v>
      </c>
      <c r="K39" s="46">
        <f t="shared" si="3"/>
        <v>9</v>
      </c>
    </row>
    <row r="40" spans="1:11" s="21" customFormat="1" ht="12.75">
      <c r="A40" s="50">
        <v>80</v>
      </c>
      <c r="B40" s="107" t="s">
        <v>17</v>
      </c>
      <c r="C40" s="140" t="s">
        <v>146</v>
      </c>
      <c r="D40" s="51" t="s">
        <v>92</v>
      </c>
      <c r="E40" s="53" t="s">
        <v>145</v>
      </c>
      <c r="F40" s="33">
        <f>1!AC37</f>
        <v>165.09</v>
      </c>
      <c r="G40" s="22">
        <f>2!AC37</f>
        <v>159.99</v>
      </c>
      <c r="H40" s="22">
        <f>3!AC37</f>
        <v>174.69</v>
      </c>
      <c r="I40" s="22">
        <f>4!AC37</f>
        <v>0</v>
      </c>
      <c r="J40" s="44">
        <f t="shared" si="2"/>
        <v>499.77000000000004</v>
      </c>
      <c r="K40" s="46">
        <f t="shared" si="3"/>
        <v>43</v>
      </c>
    </row>
    <row r="41" spans="1:11" s="21" customFormat="1" ht="12.75">
      <c r="A41" s="50">
        <v>79</v>
      </c>
      <c r="B41" s="107" t="s">
        <v>17</v>
      </c>
      <c r="C41" s="140" t="s">
        <v>143</v>
      </c>
      <c r="D41" s="51" t="s">
        <v>144</v>
      </c>
      <c r="E41" s="53" t="s">
        <v>145</v>
      </c>
      <c r="F41" s="33">
        <f>1!AC38</f>
        <v>134.99</v>
      </c>
      <c r="G41" s="22">
        <f>2!AC38</f>
        <v>93.25</v>
      </c>
      <c r="H41" s="22">
        <f>3!AC38</f>
        <v>113.88</v>
      </c>
      <c r="I41" s="22">
        <f>4!AC38</f>
        <v>0</v>
      </c>
      <c r="J41" s="44">
        <f t="shared" si="2"/>
        <v>342.12</v>
      </c>
      <c r="K41" s="46">
        <f t="shared" si="3"/>
        <v>80</v>
      </c>
    </row>
    <row r="42" spans="1:11" s="21" customFormat="1" ht="12.75">
      <c r="A42" s="50">
        <v>39</v>
      </c>
      <c r="B42" s="107" t="s">
        <v>17</v>
      </c>
      <c r="C42" s="117" t="s">
        <v>97</v>
      </c>
      <c r="D42" s="118" t="s">
        <v>44</v>
      </c>
      <c r="E42" s="119" t="s">
        <v>98</v>
      </c>
      <c r="F42" s="33">
        <f>1!AC39</f>
        <v>170.09</v>
      </c>
      <c r="G42" s="22">
        <f>2!AC39</f>
        <v>173.17000000000002</v>
      </c>
      <c r="H42" s="22">
        <f>3!AC39</f>
        <v>175.87</v>
      </c>
      <c r="I42" s="22">
        <f>4!AC39</f>
        <v>0</v>
      </c>
      <c r="J42" s="44">
        <f t="shared" si="2"/>
        <v>519.13</v>
      </c>
      <c r="K42" s="46">
        <f t="shared" si="3"/>
        <v>30</v>
      </c>
    </row>
    <row r="43" spans="1:11" s="21" customFormat="1" ht="12.75">
      <c r="A43" s="50">
        <v>40</v>
      </c>
      <c r="B43" s="107" t="s">
        <v>17</v>
      </c>
      <c r="C43" s="140" t="s">
        <v>99</v>
      </c>
      <c r="D43" s="51" t="s">
        <v>44</v>
      </c>
      <c r="E43" s="53" t="s">
        <v>98</v>
      </c>
      <c r="F43" s="33">
        <f>1!AC40</f>
        <v>168.21</v>
      </c>
      <c r="G43" s="22">
        <f>2!AC40</f>
        <v>173.16</v>
      </c>
      <c r="H43" s="22">
        <f>3!AC40</f>
        <v>176.74</v>
      </c>
      <c r="I43" s="22">
        <f>4!AC40</f>
        <v>0</v>
      </c>
      <c r="J43" s="44">
        <f t="shared" si="2"/>
        <v>518.11</v>
      </c>
      <c r="K43" s="46">
        <f t="shared" si="3"/>
        <v>31</v>
      </c>
    </row>
    <row r="44" spans="1:11" s="21" customFormat="1" ht="12.75">
      <c r="A44" s="50">
        <v>9</v>
      </c>
      <c r="B44" s="107" t="s">
        <v>17</v>
      </c>
      <c r="C44" s="140" t="s">
        <v>50</v>
      </c>
      <c r="D44" s="51" t="s">
        <v>51</v>
      </c>
      <c r="E44" s="53" t="s">
        <v>31</v>
      </c>
      <c r="F44" s="33">
        <f>1!AC41</f>
        <v>172.67000000000002</v>
      </c>
      <c r="G44" s="22">
        <f>2!AC41</f>
        <v>175.17000000000002</v>
      </c>
      <c r="H44" s="22">
        <f>3!AC41</f>
        <v>184.74</v>
      </c>
      <c r="I44" s="22">
        <f>4!AC41</f>
        <v>0</v>
      </c>
      <c r="J44" s="44">
        <f t="shared" si="2"/>
        <v>532.58</v>
      </c>
      <c r="K44" s="46">
        <f t="shared" si="3"/>
        <v>21</v>
      </c>
    </row>
    <row r="45" spans="1:11" s="21" customFormat="1" ht="12.75">
      <c r="A45" s="50">
        <v>15</v>
      </c>
      <c r="B45" s="107" t="s">
        <v>17</v>
      </c>
      <c r="C45" s="116" t="s">
        <v>62</v>
      </c>
      <c r="D45" s="114" t="s">
        <v>63</v>
      </c>
      <c r="E45" s="115" t="s">
        <v>61</v>
      </c>
      <c r="F45" s="33">
        <f>1!AC42</f>
        <v>165.16</v>
      </c>
      <c r="G45" s="22">
        <f>2!AC42</f>
        <v>178.76</v>
      </c>
      <c r="H45" s="22">
        <f>3!AC42</f>
        <v>189.87</v>
      </c>
      <c r="I45" s="22">
        <f>4!AC42</f>
        <v>0</v>
      </c>
      <c r="J45" s="44">
        <f t="shared" si="2"/>
        <v>533.79</v>
      </c>
      <c r="K45" s="46">
        <f t="shared" si="3"/>
        <v>19</v>
      </c>
    </row>
    <row r="46" spans="1:11" s="21" customFormat="1" ht="12.75">
      <c r="A46" s="50">
        <v>76</v>
      </c>
      <c r="B46" s="107" t="s">
        <v>17</v>
      </c>
      <c r="C46" s="117" t="s">
        <v>141</v>
      </c>
      <c r="D46" s="118" t="s">
        <v>136</v>
      </c>
      <c r="E46" s="119" t="s">
        <v>98</v>
      </c>
      <c r="F46" s="33">
        <f>1!AC43</f>
        <v>178.35</v>
      </c>
      <c r="G46" s="22">
        <f>2!AC43</f>
        <v>170.38</v>
      </c>
      <c r="H46" s="22">
        <f>3!AC43</f>
        <v>183.26</v>
      </c>
      <c r="I46" s="22">
        <f>4!AC43</f>
        <v>0</v>
      </c>
      <c r="J46" s="44">
        <f t="shared" si="2"/>
        <v>531.99</v>
      </c>
      <c r="K46" s="46">
        <f t="shared" si="3"/>
        <v>22</v>
      </c>
    </row>
    <row r="47" spans="1:11" s="21" customFormat="1" ht="12.75">
      <c r="A47" s="50">
        <v>73</v>
      </c>
      <c r="B47" s="107" t="s">
        <v>17</v>
      </c>
      <c r="C47" s="105" t="s">
        <v>138</v>
      </c>
      <c r="D47" s="52" t="s">
        <v>41</v>
      </c>
      <c r="E47" s="54" t="s">
        <v>46</v>
      </c>
      <c r="F47" s="33">
        <f>1!AC44</f>
        <v>168.13</v>
      </c>
      <c r="G47" s="22">
        <f>2!AC44</f>
        <v>169.22</v>
      </c>
      <c r="H47" s="22">
        <f>3!AC44</f>
        <v>153.61</v>
      </c>
      <c r="I47" s="22">
        <f>4!AC44</f>
        <v>0</v>
      </c>
      <c r="J47" s="44">
        <f t="shared" si="2"/>
        <v>490.96000000000004</v>
      </c>
      <c r="K47" s="46">
        <f t="shared" si="3"/>
        <v>50</v>
      </c>
    </row>
    <row r="48" spans="1:11" s="21" customFormat="1" ht="12.75">
      <c r="A48" s="50">
        <v>74</v>
      </c>
      <c r="B48" s="107" t="s">
        <v>58</v>
      </c>
      <c r="C48" s="140" t="s">
        <v>138</v>
      </c>
      <c r="D48" s="51" t="s">
        <v>41</v>
      </c>
      <c r="E48" s="53" t="s">
        <v>46</v>
      </c>
      <c r="F48" s="33">
        <f>1!AC45</f>
        <v>136.27</v>
      </c>
      <c r="G48" s="22">
        <f>2!AC45</f>
        <v>146.82</v>
      </c>
      <c r="H48" s="22">
        <f>3!AC45</f>
        <v>159.55</v>
      </c>
      <c r="I48" s="22">
        <f>4!AC45</f>
        <v>0</v>
      </c>
      <c r="J48" s="44">
        <f t="shared" si="2"/>
        <v>442.64000000000004</v>
      </c>
      <c r="K48" s="46">
        <f t="shared" si="3"/>
        <v>68</v>
      </c>
    </row>
    <row r="49" spans="1:11" s="21" customFormat="1" ht="12.75">
      <c r="A49" s="50">
        <v>41</v>
      </c>
      <c r="B49" s="107" t="s">
        <v>17</v>
      </c>
      <c r="C49" s="140" t="s">
        <v>100</v>
      </c>
      <c r="D49" s="51" t="s">
        <v>63</v>
      </c>
      <c r="E49" s="53" t="s">
        <v>86</v>
      </c>
      <c r="F49" s="33">
        <f>1!AC46</f>
        <v>158.35</v>
      </c>
      <c r="G49" s="22">
        <f>2!AC46</f>
        <v>160.01</v>
      </c>
      <c r="H49" s="22">
        <f>3!AC46</f>
        <v>173.27</v>
      </c>
      <c r="I49" s="22">
        <f>4!AC46</f>
        <v>0</v>
      </c>
      <c r="J49" s="44">
        <f t="shared" si="2"/>
        <v>491.63</v>
      </c>
      <c r="K49" s="46">
        <f t="shared" si="3"/>
        <v>47</v>
      </c>
    </row>
    <row r="50" spans="1:11" s="21" customFormat="1" ht="12.75">
      <c r="A50" s="50">
        <v>23</v>
      </c>
      <c r="B50" s="107" t="s">
        <v>17</v>
      </c>
      <c r="C50" s="117" t="s">
        <v>74</v>
      </c>
      <c r="D50" s="118" t="s">
        <v>51</v>
      </c>
      <c r="E50" s="119" t="s">
        <v>31</v>
      </c>
      <c r="F50" s="33">
        <f>1!AC47</f>
        <v>168.41</v>
      </c>
      <c r="G50" s="22">
        <f>2!AC47</f>
        <v>181.46</v>
      </c>
      <c r="H50" s="22">
        <f>3!AC47</f>
        <v>186.97</v>
      </c>
      <c r="I50" s="22">
        <f>4!AC47</f>
        <v>0</v>
      </c>
      <c r="J50" s="44">
        <f t="shared" si="2"/>
        <v>536.84</v>
      </c>
      <c r="K50" s="46">
        <f t="shared" si="3"/>
        <v>17</v>
      </c>
    </row>
    <row r="51" spans="1:11" s="21" customFormat="1" ht="12.75">
      <c r="A51" s="50">
        <v>44</v>
      </c>
      <c r="B51" s="107" t="s">
        <v>17</v>
      </c>
      <c r="C51" s="116" t="s">
        <v>105</v>
      </c>
      <c r="D51" s="114" t="s">
        <v>106</v>
      </c>
      <c r="E51" s="115" t="s">
        <v>86</v>
      </c>
      <c r="F51" s="33">
        <f>1!AC48</f>
        <v>179.95</v>
      </c>
      <c r="G51" s="22">
        <f>2!AC48</f>
        <v>180.14</v>
      </c>
      <c r="H51" s="22">
        <f>3!AC48</f>
        <v>198.85</v>
      </c>
      <c r="I51" s="22">
        <f>4!AC48</f>
        <v>0</v>
      </c>
      <c r="J51" s="44">
        <f t="shared" si="2"/>
        <v>558.9399999999999</v>
      </c>
      <c r="K51" s="46">
        <f t="shared" si="3"/>
        <v>6</v>
      </c>
    </row>
    <row r="52" spans="1:11" s="21" customFormat="1" ht="12.75">
      <c r="A52" s="50">
        <v>5</v>
      </c>
      <c r="B52" s="107" t="s">
        <v>17</v>
      </c>
      <c r="C52" s="140" t="s">
        <v>40</v>
      </c>
      <c r="D52" s="51" t="s">
        <v>41</v>
      </c>
      <c r="E52" s="53" t="s">
        <v>42</v>
      </c>
      <c r="F52" s="33">
        <f>1!AC49</f>
        <v>126.31</v>
      </c>
      <c r="G52" s="22">
        <f>2!AC49</f>
        <v>148.73</v>
      </c>
      <c r="H52" s="22">
        <f>3!AC49</f>
        <v>144.85</v>
      </c>
      <c r="I52" s="22">
        <f>4!AC49</f>
        <v>0</v>
      </c>
      <c r="J52" s="44">
        <f t="shared" si="2"/>
        <v>419.89</v>
      </c>
      <c r="K52" s="46">
        <f t="shared" si="3"/>
        <v>72</v>
      </c>
    </row>
    <row r="53" spans="1:11" s="21" customFormat="1" ht="12.75">
      <c r="A53" s="50">
        <v>34</v>
      </c>
      <c r="B53" s="107" t="s">
        <v>17</v>
      </c>
      <c r="C53" s="117" t="s">
        <v>89</v>
      </c>
      <c r="D53" s="118" t="s">
        <v>90</v>
      </c>
      <c r="E53" s="119" t="s">
        <v>42</v>
      </c>
      <c r="F53" s="33">
        <f>1!AC50</f>
        <v>186.87</v>
      </c>
      <c r="G53" s="22">
        <f>2!AC50</f>
        <v>173.54</v>
      </c>
      <c r="H53" s="22">
        <f>3!AC50</f>
        <v>196.21</v>
      </c>
      <c r="I53" s="22">
        <f>4!AC50</f>
        <v>0</v>
      </c>
      <c r="J53" s="44">
        <f t="shared" si="2"/>
        <v>556.62</v>
      </c>
      <c r="K53" s="46">
        <f t="shared" si="3"/>
        <v>7</v>
      </c>
    </row>
    <row r="54" spans="1:11" s="21" customFormat="1" ht="12.75">
      <c r="A54" s="50">
        <v>16</v>
      </c>
      <c r="B54" s="107" t="s">
        <v>17</v>
      </c>
      <c r="C54" s="117" t="s">
        <v>64</v>
      </c>
      <c r="D54" s="118" t="s">
        <v>65</v>
      </c>
      <c r="E54" s="119" t="s">
        <v>31</v>
      </c>
      <c r="F54" s="33">
        <f>1!AC51</f>
        <v>172.85</v>
      </c>
      <c r="G54" s="22">
        <f>2!AC51</f>
        <v>178.91</v>
      </c>
      <c r="H54" s="22">
        <f>3!AC51</f>
        <v>193.94</v>
      </c>
      <c r="I54" s="22">
        <f>4!AC51</f>
        <v>0</v>
      </c>
      <c r="J54" s="44">
        <f t="shared" si="2"/>
        <v>545.7</v>
      </c>
      <c r="K54" s="46">
        <f t="shared" si="3"/>
        <v>14</v>
      </c>
    </row>
    <row r="55" spans="1:11" s="21" customFormat="1" ht="12.75">
      <c r="A55" s="50">
        <v>17</v>
      </c>
      <c r="B55" s="107" t="s">
        <v>58</v>
      </c>
      <c r="C55" s="117" t="s">
        <v>64</v>
      </c>
      <c r="D55" s="118" t="s">
        <v>65</v>
      </c>
      <c r="E55" s="119" t="s">
        <v>31</v>
      </c>
      <c r="F55" s="33">
        <f>1!AC52</f>
        <v>160.03</v>
      </c>
      <c r="G55" s="22">
        <f>2!AC52</f>
        <v>158.03</v>
      </c>
      <c r="H55" s="22">
        <f>3!AC52</f>
        <v>180.27</v>
      </c>
      <c r="I55" s="22">
        <f>4!AC52</f>
        <v>0</v>
      </c>
      <c r="J55" s="44">
        <f t="shared" si="2"/>
        <v>498.33000000000004</v>
      </c>
      <c r="K55" s="46">
        <f t="shared" si="3"/>
        <v>44</v>
      </c>
    </row>
    <row r="56" spans="1:11" s="21" customFormat="1" ht="12.75">
      <c r="A56" s="50">
        <v>59</v>
      </c>
      <c r="B56" s="107" t="s">
        <v>17</v>
      </c>
      <c r="C56" s="117" t="s">
        <v>120</v>
      </c>
      <c r="D56" s="118" t="s">
        <v>121</v>
      </c>
      <c r="E56" s="119" t="s">
        <v>122</v>
      </c>
      <c r="F56" s="33">
        <f>1!AC53</f>
        <v>161.44</v>
      </c>
      <c r="G56" s="22">
        <f>2!AC53</f>
        <v>158.4</v>
      </c>
      <c r="H56" s="22">
        <f>3!AC53</f>
        <v>155.69</v>
      </c>
      <c r="I56" s="22">
        <f>4!AC53</f>
        <v>0</v>
      </c>
      <c r="J56" s="44">
        <f t="shared" si="2"/>
        <v>475.53000000000003</v>
      </c>
      <c r="K56" s="46">
        <f t="shared" si="3"/>
        <v>58</v>
      </c>
    </row>
    <row r="57" spans="1:11" s="21" customFormat="1" ht="12.75">
      <c r="A57" s="50">
        <v>28</v>
      </c>
      <c r="B57" s="107" t="s">
        <v>17</v>
      </c>
      <c r="C57" s="140" t="s">
        <v>83</v>
      </c>
      <c r="D57" s="51" t="s">
        <v>51</v>
      </c>
      <c r="E57" s="53" t="s">
        <v>55</v>
      </c>
      <c r="F57" s="33">
        <f>1!AC54</f>
        <v>182.4</v>
      </c>
      <c r="G57" s="22">
        <f>2!AC54</f>
        <v>181.94</v>
      </c>
      <c r="H57" s="22">
        <f>3!AC54</f>
        <v>201.92000000000002</v>
      </c>
      <c r="I57" s="22">
        <f>4!AC54</f>
        <v>0</v>
      </c>
      <c r="J57" s="44">
        <f t="shared" si="2"/>
        <v>566.26</v>
      </c>
      <c r="K57" s="46">
        <f t="shared" si="3"/>
        <v>3</v>
      </c>
    </row>
    <row r="58" spans="1:11" s="21" customFormat="1" ht="12.75">
      <c r="A58" s="50">
        <v>2</v>
      </c>
      <c r="B58" s="107" t="s">
        <v>17</v>
      </c>
      <c r="C58" s="140" t="s">
        <v>32</v>
      </c>
      <c r="D58" s="51" t="s">
        <v>33</v>
      </c>
      <c r="E58" s="53" t="s">
        <v>34</v>
      </c>
      <c r="F58" s="33">
        <f>1!AC55</f>
        <v>170.78</v>
      </c>
      <c r="G58" s="22">
        <f>2!AC55</f>
        <v>177.67000000000002</v>
      </c>
      <c r="H58" s="22">
        <f>3!AC55</f>
        <v>194.44</v>
      </c>
      <c r="I58" s="22">
        <f>4!AC55</f>
        <v>0</v>
      </c>
      <c r="J58" s="44">
        <f t="shared" si="2"/>
        <v>542.8900000000001</v>
      </c>
      <c r="K58" s="46">
        <f t="shared" si="3"/>
        <v>15</v>
      </c>
    </row>
    <row r="59" spans="1:11" s="21" customFormat="1" ht="12.75">
      <c r="A59" s="50">
        <v>50</v>
      </c>
      <c r="B59" s="107" t="s">
        <v>17</v>
      </c>
      <c r="C59" s="140" t="s">
        <v>113</v>
      </c>
      <c r="D59" s="51" t="s">
        <v>114</v>
      </c>
      <c r="E59" s="53" t="s">
        <v>115</v>
      </c>
      <c r="F59" s="33">
        <f>1!AC56</f>
        <v>179.09</v>
      </c>
      <c r="G59" s="22">
        <f>2!AC56</f>
        <v>181.89</v>
      </c>
      <c r="H59" s="22">
        <f>3!AC56</f>
        <v>194.42000000000002</v>
      </c>
      <c r="I59" s="22">
        <f>4!AC56</f>
        <v>0</v>
      </c>
      <c r="J59" s="44">
        <f t="shared" si="2"/>
        <v>555.4000000000001</v>
      </c>
      <c r="K59" s="46">
        <f t="shared" si="3"/>
        <v>8</v>
      </c>
    </row>
    <row r="60" spans="1:11" s="21" customFormat="1" ht="12.75">
      <c r="A60" s="50">
        <v>51</v>
      </c>
      <c r="B60" s="107" t="s">
        <v>58</v>
      </c>
      <c r="C60" s="117" t="s">
        <v>113</v>
      </c>
      <c r="D60" s="118" t="s">
        <v>114</v>
      </c>
      <c r="E60" s="119" t="s">
        <v>115</v>
      </c>
      <c r="F60" s="33">
        <f>1!AC57</f>
        <v>158.35</v>
      </c>
      <c r="G60" s="22">
        <f>2!AC57</f>
        <v>163.66</v>
      </c>
      <c r="H60" s="22">
        <f>3!AC57</f>
        <v>169.22</v>
      </c>
      <c r="I60" s="22">
        <f>4!AC57</f>
        <v>0</v>
      </c>
      <c r="J60" s="44">
        <f t="shared" si="2"/>
        <v>491.23</v>
      </c>
      <c r="K60" s="46">
        <f t="shared" si="3"/>
        <v>49</v>
      </c>
    </row>
    <row r="61" spans="1:11" s="21" customFormat="1" ht="12.75">
      <c r="A61" s="50">
        <v>21</v>
      </c>
      <c r="B61" s="107" t="s">
        <v>17</v>
      </c>
      <c r="C61" s="140" t="s">
        <v>69</v>
      </c>
      <c r="D61" s="51" t="s">
        <v>70</v>
      </c>
      <c r="E61" s="53" t="s">
        <v>71</v>
      </c>
      <c r="F61" s="33">
        <f>1!AC58</f>
        <v>150.71</v>
      </c>
      <c r="G61" s="22">
        <f>2!AC58</f>
        <v>164.64</v>
      </c>
      <c r="H61" s="22">
        <f>3!AC58</f>
        <v>185.31</v>
      </c>
      <c r="I61" s="22">
        <f>4!AC58</f>
        <v>0</v>
      </c>
      <c r="J61" s="44">
        <f t="shared" si="2"/>
        <v>500.66</v>
      </c>
      <c r="K61" s="46">
        <f t="shared" si="3"/>
        <v>42</v>
      </c>
    </row>
    <row r="62" spans="1:11" s="21" customFormat="1" ht="12.75">
      <c r="A62" s="50">
        <v>72</v>
      </c>
      <c r="B62" s="107" t="s">
        <v>17</v>
      </c>
      <c r="C62" s="116" t="s">
        <v>137</v>
      </c>
      <c r="D62" s="114" t="s">
        <v>92</v>
      </c>
      <c r="E62" s="115" t="s">
        <v>93</v>
      </c>
      <c r="F62" s="33">
        <f>1!AC59</f>
        <v>123.16</v>
      </c>
      <c r="G62" s="22">
        <f>2!AC59</f>
        <v>116.37</v>
      </c>
      <c r="H62" s="22">
        <f>3!AC59</f>
        <v>110.2</v>
      </c>
      <c r="I62" s="22">
        <f>4!AC59</f>
        <v>0</v>
      </c>
      <c r="J62" s="44">
        <f t="shared" si="2"/>
        <v>349.73</v>
      </c>
      <c r="K62" s="46">
        <f t="shared" si="3"/>
        <v>79</v>
      </c>
    </row>
    <row r="63" spans="1:11" s="21" customFormat="1" ht="12.75">
      <c r="A63" s="50">
        <v>33</v>
      </c>
      <c r="B63" s="107" t="s">
        <v>17</v>
      </c>
      <c r="C63" s="117" t="s">
        <v>88</v>
      </c>
      <c r="D63" s="118" t="s">
        <v>60</v>
      </c>
      <c r="E63" s="119" t="s">
        <v>46</v>
      </c>
      <c r="F63" s="33">
        <f>1!AC60</f>
        <v>143.28</v>
      </c>
      <c r="G63" s="22">
        <f>2!AC60</f>
        <v>147</v>
      </c>
      <c r="H63" s="22">
        <f>3!AC60</f>
        <v>158.42000000000002</v>
      </c>
      <c r="I63" s="22">
        <f>4!AC60</f>
        <v>0</v>
      </c>
      <c r="J63" s="44">
        <f t="shared" si="2"/>
        <v>448.7</v>
      </c>
      <c r="K63" s="46">
        <f t="shared" si="3"/>
        <v>67</v>
      </c>
    </row>
    <row r="64" spans="1:11" s="21" customFormat="1" ht="12.75">
      <c r="A64" s="50">
        <v>12</v>
      </c>
      <c r="B64" s="107" t="s">
        <v>17</v>
      </c>
      <c r="C64" s="140" t="s">
        <v>56</v>
      </c>
      <c r="D64" s="51" t="s">
        <v>57</v>
      </c>
      <c r="E64" s="53" t="s">
        <v>31</v>
      </c>
      <c r="F64" s="33">
        <f>1!AC61</f>
        <v>174.39</v>
      </c>
      <c r="G64" s="22">
        <f>2!AC61</f>
        <v>175.96</v>
      </c>
      <c r="H64" s="22">
        <f>3!AC61</f>
        <v>187.22</v>
      </c>
      <c r="I64" s="22">
        <f>4!AC61</f>
        <v>0</v>
      </c>
      <c r="J64" s="44">
        <f t="shared" si="2"/>
        <v>537.57</v>
      </c>
      <c r="K64" s="46">
        <f t="shared" si="3"/>
        <v>16</v>
      </c>
    </row>
    <row r="65" spans="1:11" s="21" customFormat="1" ht="12.75">
      <c r="A65" s="50">
        <v>13</v>
      </c>
      <c r="B65" s="107" t="s">
        <v>58</v>
      </c>
      <c r="C65" s="140" t="s">
        <v>56</v>
      </c>
      <c r="D65" s="51" t="s">
        <v>57</v>
      </c>
      <c r="E65" s="53" t="s">
        <v>31</v>
      </c>
      <c r="F65" s="33">
        <f>1!AC62</f>
        <v>164.49</v>
      </c>
      <c r="G65" s="22">
        <f>2!AC62</f>
        <v>157.78</v>
      </c>
      <c r="H65" s="22">
        <f>3!AC62</f>
        <v>174.66</v>
      </c>
      <c r="I65" s="22">
        <f>4!AC62</f>
        <v>0</v>
      </c>
      <c r="J65" s="44">
        <f t="shared" si="2"/>
        <v>496.92999999999995</v>
      </c>
      <c r="K65" s="46">
        <f t="shared" si="3"/>
        <v>45</v>
      </c>
    </row>
    <row r="66" spans="1:11" s="21" customFormat="1" ht="12.75">
      <c r="A66" s="50">
        <v>18</v>
      </c>
      <c r="B66" s="107" t="s">
        <v>17</v>
      </c>
      <c r="C66" s="105" t="s">
        <v>66</v>
      </c>
      <c r="D66" s="52" t="s">
        <v>41</v>
      </c>
      <c r="E66" s="54" t="s">
        <v>61</v>
      </c>
      <c r="F66" s="33">
        <f>1!AC63</f>
        <v>157.45</v>
      </c>
      <c r="G66" s="22">
        <f>2!AC63</f>
        <v>86.87</v>
      </c>
      <c r="H66" s="22">
        <f>3!AC63</f>
        <v>146.87</v>
      </c>
      <c r="I66" s="22">
        <f>4!AC63</f>
        <v>0</v>
      </c>
      <c r="J66" s="44">
        <f t="shared" si="2"/>
        <v>391.19</v>
      </c>
      <c r="K66" s="46">
        <f t="shared" si="3"/>
        <v>77</v>
      </c>
    </row>
    <row r="67" spans="1:11" s="21" customFormat="1" ht="12.75">
      <c r="A67" s="50">
        <v>62</v>
      </c>
      <c r="B67" s="107" t="s">
        <v>17</v>
      </c>
      <c r="C67" s="117" t="s">
        <v>124</v>
      </c>
      <c r="D67" s="118" t="s">
        <v>44</v>
      </c>
      <c r="E67" s="119" t="s">
        <v>125</v>
      </c>
      <c r="F67" s="33">
        <f>1!AC64</f>
        <v>161.47</v>
      </c>
      <c r="G67" s="22">
        <f>2!AC64</f>
        <v>149.72</v>
      </c>
      <c r="H67" s="22">
        <f>3!AC64</f>
        <v>171.4</v>
      </c>
      <c r="I67" s="22">
        <f>4!AC64</f>
        <v>0</v>
      </c>
      <c r="J67" s="44">
        <f t="shared" si="2"/>
        <v>482.59000000000003</v>
      </c>
      <c r="K67" s="46">
        <f t="shared" si="3"/>
        <v>53</v>
      </c>
    </row>
    <row r="68" spans="1:11" s="21" customFormat="1" ht="12.75">
      <c r="A68" s="50">
        <v>25</v>
      </c>
      <c r="B68" s="107" t="s">
        <v>17</v>
      </c>
      <c r="C68" s="140" t="s">
        <v>78</v>
      </c>
      <c r="D68" s="51" t="s">
        <v>73</v>
      </c>
      <c r="E68" s="53" t="s">
        <v>79</v>
      </c>
      <c r="F68" s="33">
        <f>1!AC65</f>
        <v>133.38</v>
      </c>
      <c r="G68" s="22">
        <f>2!AC65</f>
        <v>146.86</v>
      </c>
      <c r="H68" s="22">
        <f>3!AC65</f>
        <v>136.07</v>
      </c>
      <c r="I68" s="22">
        <f>4!AC65</f>
        <v>0</v>
      </c>
      <c r="J68" s="44">
        <f t="shared" si="2"/>
        <v>416.31</v>
      </c>
      <c r="K68" s="46">
        <f t="shared" si="3"/>
        <v>74</v>
      </c>
    </row>
    <row r="69" spans="1:11" s="21" customFormat="1" ht="12.75">
      <c r="A69" s="50">
        <v>60</v>
      </c>
      <c r="B69" s="107" t="s">
        <v>17</v>
      </c>
      <c r="C69" s="117" t="s">
        <v>123</v>
      </c>
      <c r="D69" s="118" t="s">
        <v>73</v>
      </c>
      <c r="E69" s="119" t="s">
        <v>93</v>
      </c>
      <c r="F69" s="33">
        <f>1!AC66</f>
        <v>188.79</v>
      </c>
      <c r="G69" s="22">
        <f>2!AC66</f>
        <v>175.29</v>
      </c>
      <c r="H69" s="22">
        <f>3!AC66</f>
        <v>195.74</v>
      </c>
      <c r="I69" s="22">
        <f>4!AC66</f>
        <v>0</v>
      </c>
      <c r="J69" s="44">
        <f t="shared" si="2"/>
        <v>559.8199999999999</v>
      </c>
      <c r="K69" s="46">
        <f t="shared" si="3"/>
        <v>5</v>
      </c>
    </row>
    <row r="70" spans="1:11" s="21" customFormat="1" ht="12.75">
      <c r="A70" s="50">
        <v>61</v>
      </c>
      <c r="B70" s="107" t="s">
        <v>58</v>
      </c>
      <c r="C70" s="117" t="s">
        <v>123</v>
      </c>
      <c r="D70" s="118" t="s">
        <v>73</v>
      </c>
      <c r="E70" s="119" t="s">
        <v>93</v>
      </c>
      <c r="F70" s="33">
        <f>1!AC67</f>
        <v>162.89</v>
      </c>
      <c r="G70" s="22">
        <f>2!AC67</f>
        <v>166.18</v>
      </c>
      <c r="H70" s="22">
        <f>3!AC67</f>
        <v>180.5</v>
      </c>
      <c r="I70" s="22">
        <f>4!AC67</f>
        <v>0</v>
      </c>
      <c r="J70" s="44">
        <f aca="true" t="shared" si="4" ref="J70:J100">SUM(F70:I70)</f>
        <v>509.57</v>
      </c>
      <c r="K70" s="46">
        <f aca="true" t="shared" si="5" ref="K70:K100">RANK(J70,$J$6:$J$100)</f>
        <v>38</v>
      </c>
    </row>
    <row r="71" spans="1:11" s="21" customFormat="1" ht="12.75">
      <c r="A71" s="50">
        <v>47</v>
      </c>
      <c r="B71" s="107" t="s">
        <v>17</v>
      </c>
      <c r="C71" s="140" t="s">
        <v>111</v>
      </c>
      <c r="D71" s="51" t="s">
        <v>106</v>
      </c>
      <c r="E71" s="53" t="s">
        <v>112</v>
      </c>
      <c r="F71" s="33">
        <f>1!AC68</f>
        <v>169.31</v>
      </c>
      <c r="G71" s="22">
        <f>2!AC68</f>
        <v>174.82999999999998</v>
      </c>
      <c r="H71" s="22">
        <f>3!AC68</f>
        <v>185.54</v>
      </c>
      <c r="I71" s="22">
        <f>4!AC68</f>
        <v>0</v>
      </c>
      <c r="J71" s="44">
        <f t="shared" si="4"/>
        <v>529.68</v>
      </c>
      <c r="K71" s="46">
        <f t="shared" si="5"/>
        <v>26</v>
      </c>
    </row>
    <row r="72" spans="1:11" s="21" customFormat="1" ht="12.75">
      <c r="A72" s="50">
        <v>48</v>
      </c>
      <c r="B72" s="107" t="s">
        <v>58</v>
      </c>
      <c r="C72" s="140" t="s">
        <v>111</v>
      </c>
      <c r="D72" s="51" t="s">
        <v>106</v>
      </c>
      <c r="E72" s="53" t="s">
        <v>112</v>
      </c>
      <c r="F72" s="33">
        <f>1!AC69</f>
        <v>164.76</v>
      </c>
      <c r="G72" s="22">
        <f>2!AC69</f>
        <v>140.07</v>
      </c>
      <c r="H72" s="22">
        <f>3!AC69</f>
        <v>163.89</v>
      </c>
      <c r="I72" s="22">
        <f>4!AC69</f>
        <v>0</v>
      </c>
      <c r="J72" s="44">
        <f t="shared" si="4"/>
        <v>468.71999999999997</v>
      </c>
      <c r="K72" s="46">
        <f t="shared" si="5"/>
        <v>62</v>
      </c>
    </row>
    <row r="73" spans="1:11" s="21" customFormat="1" ht="12.75">
      <c r="A73" s="50">
        <v>49</v>
      </c>
      <c r="B73" s="107" t="s">
        <v>17</v>
      </c>
      <c r="C73" s="140" t="s">
        <v>111</v>
      </c>
      <c r="D73" s="51" t="s">
        <v>92</v>
      </c>
      <c r="E73" s="53" t="s">
        <v>112</v>
      </c>
      <c r="F73" s="33">
        <f>1!AC70</f>
        <v>140.24</v>
      </c>
      <c r="G73" s="22">
        <f>2!AC70</f>
        <v>133.26</v>
      </c>
      <c r="H73" s="22">
        <f>3!AC70</f>
        <v>165.48</v>
      </c>
      <c r="I73" s="22">
        <f>4!AC70</f>
        <v>0</v>
      </c>
      <c r="J73" s="44">
        <f t="shared" si="4"/>
        <v>438.98</v>
      </c>
      <c r="K73" s="46">
        <f t="shared" si="5"/>
        <v>70</v>
      </c>
    </row>
    <row r="74" spans="1:11" s="21" customFormat="1" ht="12.75">
      <c r="A74" s="50">
        <v>71</v>
      </c>
      <c r="B74" s="107" t="s">
        <v>17</v>
      </c>
      <c r="C74" s="117" t="s">
        <v>135</v>
      </c>
      <c r="D74" s="118" t="s">
        <v>136</v>
      </c>
      <c r="E74" s="119" t="s">
        <v>125</v>
      </c>
      <c r="F74" s="33">
        <f>1!AC71</f>
        <v>184.36</v>
      </c>
      <c r="G74" s="22">
        <f>2!AC71</f>
        <v>188.48</v>
      </c>
      <c r="H74" s="22">
        <f>3!AC71</f>
        <v>194.38</v>
      </c>
      <c r="I74" s="22">
        <f>4!AC71</f>
        <v>0</v>
      </c>
      <c r="J74" s="44">
        <f t="shared" si="4"/>
        <v>567.22</v>
      </c>
      <c r="K74" s="46">
        <f t="shared" si="5"/>
        <v>2</v>
      </c>
    </row>
    <row r="75" spans="1:11" s="21" customFormat="1" ht="12.75">
      <c r="A75" s="50">
        <v>52</v>
      </c>
      <c r="B75" s="107" t="s">
        <v>17</v>
      </c>
      <c r="C75" s="117" t="s">
        <v>52</v>
      </c>
      <c r="D75" s="118" t="s">
        <v>33</v>
      </c>
      <c r="E75" s="119" t="s">
        <v>98</v>
      </c>
      <c r="F75" s="33">
        <f>1!AC73</f>
        <v>164.3</v>
      </c>
      <c r="G75" s="22">
        <f>2!AC73</f>
        <v>166.94</v>
      </c>
      <c r="H75" s="22">
        <f>3!AC73</f>
        <v>184.59</v>
      </c>
      <c r="I75" s="22">
        <f>4!AC73</f>
        <v>0</v>
      </c>
      <c r="J75" s="44">
        <f t="shared" si="4"/>
        <v>515.83</v>
      </c>
      <c r="K75" s="46">
        <f t="shared" si="5"/>
        <v>33</v>
      </c>
    </row>
    <row r="76" spans="1:11" s="21" customFormat="1" ht="12.75">
      <c r="A76" s="50">
        <v>10</v>
      </c>
      <c r="B76" s="107" t="s">
        <v>17</v>
      </c>
      <c r="C76" s="140" t="s">
        <v>52</v>
      </c>
      <c r="D76" s="51" t="s">
        <v>51</v>
      </c>
      <c r="E76" s="53" t="s">
        <v>31</v>
      </c>
      <c r="F76" s="33">
        <f>1!AC72</f>
        <v>153.86</v>
      </c>
      <c r="G76" s="22">
        <f>2!AC72</f>
        <v>163.25</v>
      </c>
      <c r="H76" s="22">
        <f>3!AC72</f>
        <v>156.14</v>
      </c>
      <c r="I76" s="22">
        <f>4!AC72</f>
        <v>0</v>
      </c>
      <c r="J76" s="44">
        <f t="shared" si="4"/>
        <v>473.25</v>
      </c>
      <c r="K76" s="46">
        <f t="shared" si="5"/>
        <v>59</v>
      </c>
    </row>
    <row r="77" spans="1:11" s="21" customFormat="1" ht="12.75">
      <c r="A77" s="50">
        <v>19</v>
      </c>
      <c r="B77" s="107" t="s">
        <v>17</v>
      </c>
      <c r="C77" s="140" t="s">
        <v>67</v>
      </c>
      <c r="D77" s="51" t="s">
        <v>68</v>
      </c>
      <c r="E77" s="53" t="s">
        <v>42</v>
      </c>
      <c r="F77" s="33">
        <f>1!AC74</f>
        <v>144.81</v>
      </c>
      <c r="G77" s="22">
        <f>2!AC74</f>
        <v>171.05</v>
      </c>
      <c r="H77" s="22">
        <f>3!AC74</f>
        <v>169.64</v>
      </c>
      <c r="I77" s="22">
        <f>4!AC74</f>
        <v>0</v>
      </c>
      <c r="J77" s="44">
        <f t="shared" si="4"/>
        <v>485.5</v>
      </c>
      <c r="K77" s="46">
        <f t="shared" si="5"/>
        <v>52</v>
      </c>
    </row>
    <row r="78" spans="1:11" s="21" customFormat="1" ht="12.75">
      <c r="A78" s="50">
        <v>20</v>
      </c>
      <c r="B78" s="107" t="s">
        <v>58</v>
      </c>
      <c r="C78" s="117" t="s">
        <v>67</v>
      </c>
      <c r="D78" s="118" t="s">
        <v>68</v>
      </c>
      <c r="E78" s="119" t="s">
        <v>42</v>
      </c>
      <c r="F78" s="33">
        <f>1!AC75</f>
        <v>138.37</v>
      </c>
      <c r="G78" s="22">
        <f>2!AC75</f>
        <v>162.07999999999998</v>
      </c>
      <c r="H78" s="22">
        <f>3!AC75</f>
        <v>169.64</v>
      </c>
      <c r="I78" s="22">
        <f>4!AC75</f>
        <v>0</v>
      </c>
      <c r="J78" s="44">
        <f t="shared" si="4"/>
        <v>470.09</v>
      </c>
      <c r="K78" s="46">
        <f t="shared" si="5"/>
        <v>60</v>
      </c>
    </row>
    <row r="79" spans="1:11" s="21" customFormat="1" ht="12.75">
      <c r="A79" s="50">
        <v>70</v>
      </c>
      <c r="B79" s="107" t="s">
        <v>17</v>
      </c>
      <c r="C79" s="117" t="s">
        <v>134</v>
      </c>
      <c r="D79" s="118" t="s">
        <v>73</v>
      </c>
      <c r="E79" s="119" t="s">
        <v>125</v>
      </c>
      <c r="F79" s="33">
        <f>1!AC76</f>
        <v>169.34</v>
      </c>
      <c r="G79" s="22">
        <f>2!AC76</f>
        <v>174.5</v>
      </c>
      <c r="H79" s="22">
        <f>3!AC76</f>
        <v>176.14</v>
      </c>
      <c r="I79" s="22">
        <f>4!AC76</f>
        <v>0</v>
      </c>
      <c r="J79" s="44">
        <f t="shared" si="4"/>
        <v>519.98</v>
      </c>
      <c r="K79" s="46">
        <f t="shared" si="5"/>
        <v>29</v>
      </c>
    </row>
    <row r="80" spans="1:11" s="21" customFormat="1" ht="12.75">
      <c r="A80" s="50">
        <v>66</v>
      </c>
      <c r="B80" s="107" t="s">
        <v>17</v>
      </c>
      <c r="C80" s="117" t="s">
        <v>131</v>
      </c>
      <c r="D80" s="118" t="s">
        <v>130</v>
      </c>
      <c r="E80" s="119" t="s">
        <v>42</v>
      </c>
      <c r="F80" s="33">
        <f>1!AC77</f>
        <v>179.64</v>
      </c>
      <c r="G80" s="22">
        <f>2!AC77</f>
        <v>169.3</v>
      </c>
      <c r="H80" s="22">
        <f>3!AC77</f>
        <v>184.04</v>
      </c>
      <c r="I80" s="22">
        <f>4!AC77</f>
        <v>0</v>
      </c>
      <c r="J80" s="44">
        <f t="shared" si="4"/>
        <v>532.98</v>
      </c>
      <c r="K80" s="46">
        <f t="shared" si="5"/>
        <v>20</v>
      </c>
    </row>
    <row r="81" spans="1:11" s="21" customFormat="1" ht="12.75">
      <c r="A81" s="50">
        <v>65</v>
      </c>
      <c r="B81" s="107" t="s">
        <v>17</v>
      </c>
      <c r="C81" s="140" t="s">
        <v>129</v>
      </c>
      <c r="D81" s="51" t="s">
        <v>130</v>
      </c>
      <c r="E81" s="53" t="s">
        <v>42</v>
      </c>
      <c r="F81" s="33">
        <f>1!AC78</f>
        <v>180.07999999999998</v>
      </c>
      <c r="G81" s="22">
        <f>2!AC78</f>
        <v>166.67000000000002</v>
      </c>
      <c r="H81" s="22">
        <f>3!AC78</f>
        <v>46.68</v>
      </c>
      <c r="I81" s="22">
        <f>4!AC78</f>
        <v>0</v>
      </c>
      <c r="J81" s="44">
        <f t="shared" si="4"/>
        <v>393.43</v>
      </c>
      <c r="K81" s="46">
        <f t="shared" si="5"/>
        <v>76</v>
      </c>
    </row>
    <row r="82" spans="1:11" s="21" customFormat="1" ht="12.75">
      <c r="A82" s="50">
        <v>36</v>
      </c>
      <c r="B82" s="107" t="s">
        <v>17</v>
      </c>
      <c r="C82" s="117" t="s">
        <v>94</v>
      </c>
      <c r="D82" s="118" t="s">
        <v>95</v>
      </c>
      <c r="E82" s="119" t="s">
        <v>42</v>
      </c>
      <c r="F82" s="33">
        <f>1!AC79</f>
        <v>140.24</v>
      </c>
      <c r="G82" s="22">
        <f>2!AC79</f>
        <v>120.39</v>
      </c>
      <c r="H82" s="22">
        <f>3!AC79</f>
        <v>140.25</v>
      </c>
      <c r="I82" s="22">
        <f>4!AC79</f>
        <v>0</v>
      </c>
      <c r="J82" s="44">
        <f t="shared" si="4"/>
        <v>400.88</v>
      </c>
      <c r="K82" s="46">
        <f t="shared" si="5"/>
        <v>75</v>
      </c>
    </row>
    <row r="83" spans="1:11" s="21" customFormat="1" ht="12.75">
      <c r="A83" s="50">
        <v>55</v>
      </c>
      <c r="B83" s="107" t="s">
        <v>17</v>
      </c>
      <c r="C83" s="117" t="s">
        <v>117</v>
      </c>
      <c r="D83" s="118" t="s">
        <v>92</v>
      </c>
      <c r="E83" s="119" t="s">
        <v>115</v>
      </c>
      <c r="F83" s="33">
        <f>1!AC80</f>
        <v>164.4</v>
      </c>
      <c r="G83" s="22">
        <f>2!AC80</f>
        <v>163.36</v>
      </c>
      <c r="H83" s="22">
        <f>3!AC80</f>
        <v>175.93</v>
      </c>
      <c r="I83" s="22">
        <f>4!AC80</f>
        <v>0</v>
      </c>
      <c r="J83" s="44">
        <f t="shared" si="4"/>
        <v>503.69</v>
      </c>
      <c r="K83" s="46">
        <f t="shared" si="5"/>
        <v>40</v>
      </c>
    </row>
    <row r="84" spans="1:11" s="21" customFormat="1" ht="12.75">
      <c r="A84" s="50">
        <v>56</v>
      </c>
      <c r="B84" s="107" t="s">
        <v>58</v>
      </c>
      <c r="C84" s="117" t="s">
        <v>117</v>
      </c>
      <c r="D84" s="118" t="s">
        <v>92</v>
      </c>
      <c r="E84" s="119" t="s">
        <v>115</v>
      </c>
      <c r="F84" s="33">
        <f>1!AC81</f>
        <v>163.79</v>
      </c>
      <c r="G84" s="22">
        <f>2!AC81</f>
        <v>136.76</v>
      </c>
      <c r="H84" s="22">
        <f>3!AC81</f>
        <v>160.77</v>
      </c>
      <c r="I84" s="22">
        <f>4!AC81</f>
        <v>0</v>
      </c>
      <c r="J84" s="44">
        <f t="shared" si="4"/>
        <v>461.31999999999994</v>
      </c>
      <c r="K84" s="46">
        <f t="shared" si="5"/>
        <v>66</v>
      </c>
    </row>
    <row r="85" spans="1:11" s="21" customFormat="1" ht="12.75">
      <c r="A85" s="50">
        <v>42</v>
      </c>
      <c r="B85" s="107" t="s">
        <v>17</v>
      </c>
      <c r="C85" s="141" t="s">
        <v>101</v>
      </c>
      <c r="D85" s="136" t="s">
        <v>102</v>
      </c>
      <c r="E85" s="138" t="s">
        <v>93</v>
      </c>
      <c r="F85" s="33">
        <f>1!AC82</f>
        <v>163.01</v>
      </c>
      <c r="G85" s="22">
        <f>2!AC82</f>
        <v>152</v>
      </c>
      <c r="H85" s="22">
        <f>3!AC82</f>
        <v>172.04</v>
      </c>
      <c r="I85" s="22">
        <f>4!AC82</f>
        <v>0</v>
      </c>
      <c r="J85" s="44">
        <f t="shared" si="4"/>
        <v>487.04999999999995</v>
      </c>
      <c r="K85" s="46">
        <f t="shared" si="5"/>
        <v>51</v>
      </c>
    </row>
    <row r="86" spans="1:11" s="21" customFormat="1" ht="12.75">
      <c r="A86" s="50">
        <v>43</v>
      </c>
      <c r="B86" s="107" t="s">
        <v>17</v>
      </c>
      <c r="C86" s="141" t="s">
        <v>103</v>
      </c>
      <c r="D86" s="136" t="s">
        <v>104</v>
      </c>
      <c r="E86" s="138" t="s">
        <v>93</v>
      </c>
      <c r="F86" s="33">
        <f>1!AC83</f>
        <v>162.81</v>
      </c>
      <c r="G86" s="22">
        <f>2!AC83</f>
        <v>162.3</v>
      </c>
      <c r="H86" s="22">
        <f>3!AC83</f>
        <v>169.4</v>
      </c>
      <c r="I86" s="22">
        <f>4!AC83</f>
        <v>0</v>
      </c>
      <c r="J86" s="44">
        <f t="shared" si="4"/>
        <v>494.51</v>
      </c>
      <c r="K86" s="46">
        <f t="shared" si="5"/>
        <v>46</v>
      </c>
    </row>
    <row r="87" spans="1:11" s="21" customFormat="1" ht="12.75">
      <c r="A87" s="50">
        <v>82</v>
      </c>
      <c r="B87" s="107" t="s">
        <v>17</v>
      </c>
      <c r="C87" s="141"/>
      <c r="D87" s="136"/>
      <c r="E87" s="138"/>
      <c r="F87" s="33">
        <f>1!AC85</f>
        <v>0</v>
      </c>
      <c r="G87" s="22">
        <f>2!AC85</f>
        <v>0</v>
      </c>
      <c r="H87" s="22">
        <f>3!AC85</f>
        <v>0</v>
      </c>
      <c r="I87" s="22">
        <f>4!AC85</f>
        <v>0</v>
      </c>
      <c r="J87" s="44">
        <f t="shared" si="4"/>
        <v>0</v>
      </c>
      <c r="K87" s="46">
        <f t="shared" si="5"/>
        <v>82</v>
      </c>
    </row>
    <row r="88" spans="1:11" s="21" customFormat="1" ht="12.75">
      <c r="A88" s="50">
        <v>83</v>
      </c>
      <c r="B88" s="107" t="s">
        <v>17</v>
      </c>
      <c r="C88" s="135"/>
      <c r="D88" s="122"/>
      <c r="E88" s="123"/>
      <c r="F88" s="33">
        <f>1!AC86</f>
        <v>0</v>
      </c>
      <c r="G88" s="22">
        <f>2!AC86</f>
        <v>0</v>
      </c>
      <c r="H88" s="22">
        <f>3!AC86</f>
        <v>0</v>
      </c>
      <c r="I88" s="22">
        <f>4!AC86</f>
        <v>0</v>
      </c>
      <c r="J88" s="44">
        <f t="shared" si="4"/>
        <v>0</v>
      </c>
      <c r="K88" s="46">
        <f t="shared" si="5"/>
        <v>82</v>
      </c>
    </row>
    <row r="89" spans="1:11" s="21" customFormat="1" ht="12.75">
      <c r="A89" s="50">
        <v>84</v>
      </c>
      <c r="B89" s="107" t="s">
        <v>17</v>
      </c>
      <c r="C89" s="141"/>
      <c r="D89" s="136"/>
      <c r="E89" s="138"/>
      <c r="F89" s="33">
        <f>1!AC87</f>
        <v>0</v>
      </c>
      <c r="G89" s="22">
        <f>2!AC87</f>
        <v>0</v>
      </c>
      <c r="H89" s="22">
        <f>3!AC87</f>
        <v>0</v>
      </c>
      <c r="I89" s="22">
        <f>4!AC87</f>
        <v>0</v>
      </c>
      <c r="J89" s="44">
        <f t="shared" si="4"/>
        <v>0</v>
      </c>
      <c r="K89" s="46">
        <f t="shared" si="5"/>
        <v>82</v>
      </c>
    </row>
    <row r="90" spans="1:11" s="21" customFormat="1" ht="12.75">
      <c r="A90" s="50">
        <v>85</v>
      </c>
      <c r="B90" s="107" t="s">
        <v>17</v>
      </c>
      <c r="C90" s="141"/>
      <c r="D90" s="136"/>
      <c r="E90" s="138"/>
      <c r="F90" s="33">
        <f>1!AC88</f>
        <v>0</v>
      </c>
      <c r="G90" s="22">
        <f>2!AC88</f>
        <v>0</v>
      </c>
      <c r="H90" s="22">
        <f>3!AC88</f>
        <v>0</v>
      </c>
      <c r="I90" s="22">
        <f>4!AC88</f>
        <v>0</v>
      </c>
      <c r="J90" s="44">
        <f t="shared" si="4"/>
        <v>0</v>
      </c>
      <c r="K90" s="46">
        <f t="shared" si="5"/>
        <v>82</v>
      </c>
    </row>
    <row r="91" spans="1:11" s="21" customFormat="1" ht="12.75">
      <c r="A91" s="50">
        <v>86</v>
      </c>
      <c r="B91" s="107" t="s">
        <v>17</v>
      </c>
      <c r="C91" s="135"/>
      <c r="D91" s="122"/>
      <c r="E91" s="123"/>
      <c r="F91" s="33">
        <f>1!AC89</f>
        <v>0</v>
      </c>
      <c r="G91" s="22">
        <f>2!AC89</f>
        <v>0</v>
      </c>
      <c r="H91" s="22">
        <f>3!AC89</f>
        <v>0</v>
      </c>
      <c r="I91" s="22">
        <f>4!AC89</f>
        <v>0</v>
      </c>
      <c r="J91" s="44">
        <f t="shared" si="4"/>
        <v>0</v>
      </c>
      <c r="K91" s="46">
        <f t="shared" si="5"/>
        <v>82</v>
      </c>
    </row>
    <row r="92" spans="1:11" s="21" customFormat="1" ht="12.75">
      <c r="A92" s="50">
        <v>87</v>
      </c>
      <c r="B92" s="107" t="s">
        <v>17</v>
      </c>
      <c r="C92" s="141"/>
      <c r="D92" s="136"/>
      <c r="E92" s="138"/>
      <c r="F92" s="33">
        <f>1!AC90</f>
        <v>0</v>
      </c>
      <c r="G92" s="22">
        <f>2!AC90</f>
        <v>0</v>
      </c>
      <c r="H92" s="22">
        <f>3!AC90</f>
        <v>0</v>
      </c>
      <c r="I92" s="22">
        <f>4!AC90</f>
        <v>0</v>
      </c>
      <c r="J92" s="44">
        <f t="shared" si="4"/>
        <v>0</v>
      </c>
      <c r="K92" s="46">
        <f t="shared" si="5"/>
        <v>82</v>
      </c>
    </row>
    <row r="93" spans="1:11" s="21" customFormat="1" ht="12.75">
      <c r="A93" s="50">
        <v>88</v>
      </c>
      <c r="B93" s="107" t="s">
        <v>17</v>
      </c>
      <c r="C93" s="141"/>
      <c r="D93" s="136"/>
      <c r="E93" s="138"/>
      <c r="F93" s="33">
        <f>1!AC91</f>
        <v>0</v>
      </c>
      <c r="G93" s="22">
        <f>2!AC91</f>
        <v>0</v>
      </c>
      <c r="H93" s="22">
        <f>3!AC91</f>
        <v>0</v>
      </c>
      <c r="I93" s="22">
        <f>4!AC91</f>
        <v>0</v>
      </c>
      <c r="J93" s="44">
        <f t="shared" si="4"/>
        <v>0</v>
      </c>
      <c r="K93" s="46">
        <f t="shared" si="5"/>
        <v>82</v>
      </c>
    </row>
    <row r="94" spans="1:11" s="21" customFormat="1" ht="12.75">
      <c r="A94" s="50">
        <v>89</v>
      </c>
      <c r="B94" s="107" t="s">
        <v>17</v>
      </c>
      <c r="C94" s="141"/>
      <c r="D94" s="136"/>
      <c r="E94" s="138"/>
      <c r="F94" s="33">
        <f>1!AC92</f>
        <v>0</v>
      </c>
      <c r="G94" s="22">
        <f>2!AC92</f>
        <v>0</v>
      </c>
      <c r="H94" s="22">
        <f>3!AC92</f>
        <v>0</v>
      </c>
      <c r="I94" s="22">
        <f>4!AC92</f>
        <v>0</v>
      </c>
      <c r="J94" s="44">
        <f t="shared" si="4"/>
        <v>0</v>
      </c>
      <c r="K94" s="46">
        <f t="shared" si="5"/>
        <v>82</v>
      </c>
    </row>
    <row r="95" spans="1:11" s="21" customFormat="1" ht="12.75">
      <c r="A95" s="50">
        <v>90</v>
      </c>
      <c r="B95" s="107" t="s">
        <v>17</v>
      </c>
      <c r="C95" s="141"/>
      <c r="D95" s="136"/>
      <c r="E95" s="138"/>
      <c r="F95" s="33">
        <f>1!AC93</f>
        <v>0</v>
      </c>
      <c r="G95" s="22">
        <f>2!AC93</f>
        <v>0</v>
      </c>
      <c r="H95" s="22">
        <f>3!AC93</f>
        <v>0</v>
      </c>
      <c r="I95" s="22">
        <f>4!AC93</f>
        <v>0</v>
      </c>
      <c r="J95" s="44">
        <f t="shared" si="4"/>
        <v>0</v>
      </c>
      <c r="K95" s="46">
        <f t="shared" si="5"/>
        <v>82</v>
      </c>
    </row>
    <row r="96" spans="1:11" s="21" customFormat="1" ht="12.75">
      <c r="A96" s="50">
        <v>91</v>
      </c>
      <c r="B96" s="107" t="s">
        <v>17</v>
      </c>
      <c r="C96" s="135"/>
      <c r="D96" s="122"/>
      <c r="E96" s="123"/>
      <c r="F96" s="33">
        <f>1!AC94</f>
        <v>0</v>
      </c>
      <c r="G96" s="22">
        <f>2!AC94</f>
        <v>0</v>
      </c>
      <c r="H96" s="22">
        <f>3!AC94</f>
        <v>0</v>
      </c>
      <c r="I96" s="22">
        <f>4!AC94</f>
        <v>0</v>
      </c>
      <c r="J96" s="44">
        <f t="shared" si="4"/>
        <v>0</v>
      </c>
      <c r="K96" s="46">
        <f t="shared" si="5"/>
        <v>82</v>
      </c>
    </row>
    <row r="97" spans="1:11" s="21" customFormat="1" ht="12.75">
      <c r="A97" s="50">
        <v>92</v>
      </c>
      <c r="B97" s="107" t="s">
        <v>17</v>
      </c>
      <c r="C97" s="134"/>
      <c r="D97" s="137"/>
      <c r="E97" s="139"/>
      <c r="F97" s="33">
        <f>1!AC95</f>
        <v>0</v>
      </c>
      <c r="G97" s="22">
        <f>2!AC95</f>
        <v>0</v>
      </c>
      <c r="H97" s="22">
        <f>3!AC95</f>
        <v>0</v>
      </c>
      <c r="I97" s="22">
        <f>4!AC95</f>
        <v>0</v>
      </c>
      <c r="J97" s="44">
        <f t="shared" si="4"/>
        <v>0</v>
      </c>
      <c r="K97" s="46">
        <f t="shared" si="5"/>
        <v>82</v>
      </c>
    </row>
    <row r="98" spans="1:11" s="21" customFormat="1" ht="12.75">
      <c r="A98" s="50">
        <v>93</v>
      </c>
      <c r="B98" s="107" t="s">
        <v>17</v>
      </c>
      <c r="C98" s="141"/>
      <c r="D98" s="136"/>
      <c r="E98" s="138"/>
      <c r="F98" s="33">
        <f>1!AC96</f>
        <v>0</v>
      </c>
      <c r="G98" s="22">
        <f>2!AC96</f>
        <v>0</v>
      </c>
      <c r="H98" s="22">
        <f>3!AC96</f>
        <v>0</v>
      </c>
      <c r="I98" s="22">
        <f>4!AC96</f>
        <v>0</v>
      </c>
      <c r="J98" s="44">
        <f t="shared" si="4"/>
        <v>0</v>
      </c>
      <c r="K98" s="46">
        <f t="shared" si="5"/>
        <v>82</v>
      </c>
    </row>
    <row r="99" spans="1:11" s="21" customFormat="1" ht="12.75">
      <c r="A99" s="50">
        <v>94</v>
      </c>
      <c r="B99" s="107" t="s">
        <v>17</v>
      </c>
      <c r="C99" s="135"/>
      <c r="D99" s="122"/>
      <c r="E99" s="123"/>
      <c r="F99" s="33">
        <f>1!AC97</f>
        <v>0</v>
      </c>
      <c r="G99" s="22">
        <f>2!AC97</f>
        <v>0</v>
      </c>
      <c r="H99" s="22">
        <f>3!AC97</f>
        <v>0</v>
      </c>
      <c r="I99" s="22">
        <f>4!AC97</f>
        <v>0</v>
      </c>
      <c r="J99" s="44">
        <f t="shared" si="4"/>
        <v>0</v>
      </c>
      <c r="K99" s="46">
        <f t="shared" si="5"/>
        <v>82</v>
      </c>
    </row>
    <row r="100" spans="1:11" s="21" customFormat="1" ht="13.5" thickBot="1">
      <c r="A100" s="50">
        <v>95</v>
      </c>
      <c r="B100" s="107" t="s">
        <v>17</v>
      </c>
      <c r="C100" s="142"/>
      <c r="D100" s="120"/>
      <c r="E100" s="121"/>
      <c r="F100" s="34">
        <f>1!AC98</f>
        <v>0</v>
      </c>
      <c r="G100" s="23">
        <f>2!AC98</f>
        <v>0</v>
      </c>
      <c r="H100" s="23">
        <f>3!AC98</f>
        <v>0</v>
      </c>
      <c r="I100" s="23">
        <f>4!AC98</f>
        <v>0</v>
      </c>
      <c r="J100" s="45">
        <f t="shared" si="4"/>
        <v>0</v>
      </c>
      <c r="K100" s="47">
        <f t="shared" si="5"/>
        <v>82</v>
      </c>
    </row>
    <row r="101" ht="12.75"/>
    <row r="102" spans="1:11" s="21" customFormat="1" ht="12.75">
      <c r="A102" s="24" t="s">
        <v>20</v>
      </c>
      <c r="B102" s="24">
        <f>COUNTIF(B6:B100,"R")</f>
        <v>14</v>
      </c>
      <c r="C102" s="24"/>
      <c r="D102" s="24"/>
      <c r="E102" s="24"/>
      <c r="F102" s="9">
        <f>1!AC2</f>
        <v>14</v>
      </c>
      <c r="G102" s="9">
        <f>2!AC2</f>
        <v>14</v>
      </c>
      <c r="H102" s="9">
        <f>3!AC2</f>
        <v>14</v>
      </c>
      <c r="I102" s="9">
        <f>4!AC2</f>
        <v>95</v>
      </c>
      <c r="J102" s="49">
        <f>SUM(F102:I102)</f>
        <v>137</v>
      </c>
      <c r="K102" s="25"/>
    </row>
    <row r="103" spans="1:5" ht="12.75">
      <c r="A103" s="26"/>
      <c r="B103" s="26"/>
      <c r="C103" s="26" t="s">
        <v>7</v>
      </c>
      <c r="D103" s="62">
        <v>44382</v>
      </c>
      <c r="E103" s="92"/>
    </row>
    <row r="105" spans="1:7" ht="12.75">
      <c r="A105" s="27" t="s">
        <v>14</v>
      </c>
      <c r="G105" s="27" t="s">
        <v>15</v>
      </c>
    </row>
    <row r="106" spans="1:7" ht="12.75">
      <c r="A106" s="10" t="s">
        <v>22</v>
      </c>
      <c r="B106" s="28"/>
      <c r="C106" s="28"/>
      <c r="D106" s="28"/>
      <c r="E106" s="28"/>
      <c r="G106" s="10" t="s">
        <v>23</v>
      </c>
    </row>
    <row r="107" spans="1:5" ht="12.75">
      <c r="A107" s="28"/>
      <c r="B107" s="28"/>
      <c r="C107" s="28"/>
      <c r="D107" s="28"/>
      <c r="E107" s="28"/>
    </row>
    <row r="108" spans="1:5" ht="12.75">
      <c r="A108" s="28"/>
      <c r="B108" s="28"/>
      <c r="C108" s="28"/>
      <c r="D108" s="28"/>
      <c r="E108" s="28"/>
    </row>
    <row r="109" spans="1:5" ht="12.75">
      <c r="A109" s="28"/>
      <c r="B109" s="28"/>
      <c r="C109" s="28"/>
      <c r="D109" s="28"/>
      <c r="E109" s="28"/>
    </row>
    <row r="110" spans="1:5" ht="12.75">
      <c r="A110" s="28"/>
      <c r="B110" s="28"/>
      <c r="C110" s="28"/>
      <c r="D110" s="28"/>
      <c r="E110" s="28"/>
    </row>
    <row r="111" spans="1:5" ht="12.75">
      <c r="A111" s="28"/>
      <c r="B111" s="28"/>
      <c r="C111" s="28"/>
      <c r="D111" s="28"/>
      <c r="E111" s="28"/>
    </row>
  </sheetData>
  <sheetProtection/>
  <mergeCells count="9">
    <mergeCell ref="A1:C3"/>
    <mergeCell ref="D1:I3"/>
    <mergeCell ref="J1:K3"/>
    <mergeCell ref="A4:A5"/>
    <mergeCell ref="B4:B5"/>
    <mergeCell ref="C4:C5"/>
    <mergeCell ref="D4:D5"/>
    <mergeCell ref="E4:E5"/>
    <mergeCell ref="K4:K5"/>
  </mergeCells>
  <conditionalFormatting sqref="B6:B100 C55:E100">
    <cfRule type="cellIs" priority="11" dxfId="0" operator="equal" stopIfTrue="1">
      <formula>"R"</formula>
    </cfRule>
  </conditionalFormatting>
  <conditionalFormatting sqref="F6:I100">
    <cfRule type="cellIs" priority="10" dxfId="48" operator="equal" stopIfTrue="1">
      <formula>"nebyl"</formula>
    </cfRule>
  </conditionalFormatting>
  <conditionalFormatting sqref="C56:C71">
    <cfRule type="cellIs" priority="9" dxfId="0" operator="equal" stopIfTrue="1">
      <formula>"R"</formula>
    </cfRule>
  </conditionalFormatting>
  <conditionalFormatting sqref="D56:D71">
    <cfRule type="cellIs" priority="8" dxfId="0" operator="equal" stopIfTrue="1">
      <formula>"R"</formula>
    </cfRule>
  </conditionalFormatting>
  <conditionalFormatting sqref="E56:E71">
    <cfRule type="cellIs" priority="7" dxfId="0" operator="equal" stopIfTrue="1">
      <formula>"R"</formula>
    </cfRule>
  </conditionalFormatting>
  <conditionalFormatting sqref="B6:B100">
    <cfRule type="cellIs" priority="6" dxfId="0" operator="equal" stopIfTrue="1">
      <formula>"R"</formula>
    </cfRule>
  </conditionalFormatting>
  <conditionalFormatting sqref="B6:B85 C55:E85">
    <cfRule type="cellIs" priority="5" dxfId="0" operator="equal" stopIfTrue="1">
      <formula>"R"</formula>
    </cfRule>
  </conditionalFormatting>
  <conditionalFormatting sqref="C56:C71">
    <cfRule type="cellIs" priority="4" dxfId="0" operator="equal" stopIfTrue="1">
      <formula>"R"</formula>
    </cfRule>
  </conditionalFormatting>
  <conditionalFormatting sqref="D56:D71">
    <cfRule type="cellIs" priority="3" dxfId="0" operator="equal" stopIfTrue="1">
      <formula>"R"</formula>
    </cfRule>
  </conditionalFormatting>
  <conditionalFormatting sqref="E56:E71">
    <cfRule type="cellIs" priority="2" dxfId="0" operator="equal" stopIfTrue="1">
      <formula>"R"</formula>
    </cfRule>
  </conditionalFormatting>
  <conditionalFormatting sqref="B6:B85">
    <cfRule type="cellIs" priority="1" dxfId="0" operator="equal" stopIfTrue="1">
      <formula>"R"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C116" sqref="C116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7.25390625" style="9" customWidth="1"/>
    <col min="7" max="8" width="7.25390625" style="10" customWidth="1"/>
    <col min="9" max="9" width="7.25390625" style="10" hidden="1" customWidth="1"/>
    <col min="10" max="10" width="7.25390625" style="10" customWidth="1"/>
    <col min="11" max="11" width="11.75390625" style="10" customWidth="1"/>
    <col min="12" max="12" width="3.25390625" style="64" customWidth="1"/>
    <col min="13" max="16384" width="9.125" style="10" customWidth="1"/>
  </cols>
  <sheetData>
    <row r="1" spans="1:11" ht="18" customHeight="1">
      <c r="A1" s="189" t="s">
        <v>28</v>
      </c>
      <c r="B1" s="165"/>
      <c r="C1" s="165"/>
      <c r="D1" s="165"/>
      <c r="E1" s="165"/>
      <c r="F1" s="165"/>
      <c r="G1" s="165"/>
      <c r="H1" s="165"/>
      <c r="I1" s="166"/>
      <c r="J1" s="177" t="s">
        <v>147</v>
      </c>
      <c r="K1" s="178"/>
    </row>
    <row r="2" spans="1:11" ht="12.75" customHeight="1">
      <c r="A2" s="190"/>
      <c r="B2" s="167"/>
      <c r="C2" s="167"/>
      <c r="D2" s="167"/>
      <c r="E2" s="167"/>
      <c r="F2" s="167"/>
      <c r="G2" s="167"/>
      <c r="H2" s="167"/>
      <c r="I2" s="168"/>
      <c r="J2" s="179"/>
      <c r="K2" s="180"/>
    </row>
    <row r="3" spans="1:11" ht="14.25" customHeight="1" thickBot="1">
      <c r="A3" s="191"/>
      <c r="B3" s="169"/>
      <c r="C3" s="169"/>
      <c r="D3" s="169"/>
      <c r="E3" s="169"/>
      <c r="F3" s="169"/>
      <c r="G3" s="169"/>
      <c r="H3" s="169"/>
      <c r="I3" s="170"/>
      <c r="J3" s="181"/>
      <c r="K3" s="182"/>
    </row>
    <row r="4" spans="1:11" ht="12" customHeight="1">
      <c r="A4" s="183" t="s">
        <v>19</v>
      </c>
      <c r="B4" s="185" t="s">
        <v>16</v>
      </c>
      <c r="C4" s="171" t="s">
        <v>1</v>
      </c>
      <c r="D4" s="173" t="s">
        <v>2</v>
      </c>
      <c r="E4" s="175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87" t="s">
        <v>0</v>
      </c>
    </row>
    <row r="5" spans="1:11" ht="13.5" customHeight="1" thickBot="1">
      <c r="A5" s="184"/>
      <c r="B5" s="186"/>
      <c r="C5" s="172"/>
      <c r="D5" s="174"/>
      <c r="E5" s="176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188"/>
    </row>
    <row r="6" spans="1:11" ht="13.5" customHeight="1">
      <c r="A6" s="193" t="s">
        <v>150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3.5" customHeight="1" thickBo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2" s="21" customFormat="1" ht="12.75">
      <c r="A8" s="153">
        <v>1</v>
      </c>
      <c r="B8" s="106" t="s">
        <v>17</v>
      </c>
      <c r="C8" s="146" t="s">
        <v>29</v>
      </c>
      <c r="D8" s="147" t="s">
        <v>30</v>
      </c>
      <c r="E8" s="148" t="s">
        <v>31</v>
      </c>
      <c r="F8" s="154">
        <f>1!AC13</f>
        <v>186.17000000000002</v>
      </c>
      <c r="G8" s="155">
        <f>2!AC13</f>
        <v>186.7</v>
      </c>
      <c r="H8" s="155">
        <f>3!AC13</f>
        <v>194.55</v>
      </c>
      <c r="I8" s="155">
        <f>4!AC13</f>
        <v>0</v>
      </c>
      <c r="J8" s="156">
        <f aca="true" t="shared" si="0" ref="J8:J39">SUM(F8:I8)</f>
        <v>567.4200000000001</v>
      </c>
      <c r="K8" s="157">
        <v>1</v>
      </c>
      <c r="L8" s="163"/>
    </row>
    <row r="9" spans="1:12" s="21" customFormat="1" ht="12.75">
      <c r="A9" s="50">
        <v>71</v>
      </c>
      <c r="B9" s="107" t="s">
        <v>17</v>
      </c>
      <c r="C9" s="117" t="s">
        <v>135</v>
      </c>
      <c r="D9" s="118" t="s">
        <v>136</v>
      </c>
      <c r="E9" s="119" t="s">
        <v>125</v>
      </c>
      <c r="F9" s="33">
        <f>1!AC71</f>
        <v>184.36</v>
      </c>
      <c r="G9" s="22">
        <f>2!AC71</f>
        <v>188.48</v>
      </c>
      <c r="H9" s="22">
        <f>3!AC71</f>
        <v>194.38</v>
      </c>
      <c r="I9" s="22">
        <f>4!AC71</f>
        <v>0</v>
      </c>
      <c r="J9" s="44">
        <f t="shared" si="0"/>
        <v>567.22</v>
      </c>
      <c r="K9" s="46">
        <v>2</v>
      </c>
      <c r="L9" s="163"/>
    </row>
    <row r="10" spans="1:15" s="21" customFormat="1" ht="12.75">
      <c r="A10" s="50">
        <v>28</v>
      </c>
      <c r="B10" s="107" t="s">
        <v>17</v>
      </c>
      <c r="C10" s="140" t="s">
        <v>83</v>
      </c>
      <c r="D10" s="51" t="s">
        <v>51</v>
      </c>
      <c r="E10" s="53" t="s">
        <v>55</v>
      </c>
      <c r="F10" s="33">
        <f>1!AC54</f>
        <v>182.4</v>
      </c>
      <c r="G10" s="22">
        <f>2!AC54</f>
        <v>181.94</v>
      </c>
      <c r="H10" s="22">
        <f>3!AC54</f>
        <v>201.92000000000002</v>
      </c>
      <c r="I10" s="22">
        <f>4!AC54</f>
        <v>0</v>
      </c>
      <c r="J10" s="44">
        <f t="shared" si="0"/>
        <v>566.26</v>
      </c>
      <c r="K10" s="46">
        <v>3</v>
      </c>
      <c r="L10" s="163"/>
      <c r="O10" s="103"/>
    </row>
    <row r="11" spans="1:12" s="21" customFormat="1" ht="12.75">
      <c r="A11" s="50">
        <v>46</v>
      </c>
      <c r="B11" s="107" t="s">
        <v>17</v>
      </c>
      <c r="C11" s="117" t="s">
        <v>109</v>
      </c>
      <c r="D11" s="118" t="s">
        <v>65</v>
      </c>
      <c r="E11" s="119" t="s">
        <v>110</v>
      </c>
      <c r="F11" s="33">
        <f>1!AC7</f>
        <v>193.76</v>
      </c>
      <c r="G11" s="22">
        <f>2!AC7</f>
        <v>189.36</v>
      </c>
      <c r="H11" s="22">
        <f>3!AC7</f>
        <v>183.04</v>
      </c>
      <c r="I11" s="22">
        <f>4!AC7</f>
        <v>0</v>
      </c>
      <c r="J11" s="44">
        <f t="shared" si="0"/>
        <v>566.16</v>
      </c>
      <c r="K11" s="46">
        <v>4</v>
      </c>
      <c r="L11" s="163"/>
    </row>
    <row r="12" spans="1:12" s="21" customFormat="1" ht="12.75">
      <c r="A12" s="50">
        <v>60</v>
      </c>
      <c r="B12" s="107" t="s">
        <v>17</v>
      </c>
      <c r="C12" s="117" t="s">
        <v>123</v>
      </c>
      <c r="D12" s="118" t="s">
        <v>73</v>
      </c>
      <c r="E12" s="119" t="s">
        <v>93</v>
      </c>
      <c r="F12" s="33">
        <f>1!AC66</f>
        <v>188.79</v>
      </c>
      <c r="G12" s="22">
        <f>2!AC66</f>
        <v>175.29</v>
      </c>
      <c r="H12" s="22">
        <f>3!AC66</f>
        <v>195.74</v>
      </c>
      <c r="I12" s="22">
        <f>4!AC66</f>
        <v>0</v>
      </c>
      <c r="J12" s="44">
        <f t="shared" si="0"/>
        <v>559.8199999999999</v>
      </c>
      <c r="K12" s="46">
        <v>5</v>
      </c>
      <c r="L12" s="163"/>
    </row>
    <row r="13" spans="1:12" s="21" customFormat="1" ht="12.75">
      <c r="A13" s="50">
        <v>44</v>
      </c>
      <c r="B13" s="107" t="s">
        <v>17</v>
      </c>
      <c r="C13" s="116" t="s">
        <v>105</v>
      </c>
      <c r="D13" s="114" t="s">
        <v>106</v>
      </c>
      <c r="E13" s="115" t="s">
        <v>86</v>
      </c>
      <c r="F13" s="33">
        <f>1!AC48</f>
        <v>179.95</v>
      </c>
      <c r="G13" s="22">
        <f>2!AC48</f>
        <v>180.14</v>
      </c>
      <c r="H13" s="22">
        <f>3!AC48</f>
        <v>198.85</v>
      </c>
      <c r="I13" s="22">
        <f>4!AC48</f>
        <v>0</v>
      </c>
      <c r="J13" s="44">
        <f t="shared" si="0"/>
        <v>558.9399999999999</v>
      </c>
      <c r="K13" s="46">
        <v>6</v>
      </c>
      <c r="L13" s="163"/>
    </row>
    <row r="14" spans="1:12" s="21" customFormat="1" ht="12.75">
      <c r="A14" s="50">
        <v>34</v>
      </c>
      <c r="B14" s="107" t="s">
        <v>17</v>
      </c>
      <c r="C14" s="117" t="s">
        <v>89</v>
      </c>
      <c r="D14" s="118" t="s">
        <v>90</v>
      </c>
      <c r="E14" s="119" t="s">
        <v>42</v>
      </c>
      <c r="F14" s="33">
        <f>1!AC50</f>
        <v>186.87</v>
      </c>
      <c r="G14" s="22">
        <f>2!AC50</f>
        <v>173.54</v>
      </c>
      <c r="H14" s="22">
        <f>3!AC50</f>
        <v>196.21</v>
      </c>
      <c r="I14" s="22">
        <f>4!AC50</f>
        <v>0</v>
      </c>
      <c r="J14" s="44">
        <f t="shared" si="0"/>
        <v>556.62</v>
      </c>
      <c r="K14" s="46">
        <v>7</v>
      </c>
      <c r="L14" s="163"/>
    </row>
    <row r="15" spans="1:12" s="21" customFormat="1" ht="12.75">
      <c r="A15" s="50">
        <v>50</v>
      </c>
      <c r="B15" s="107" t="s">
        <v>17</v>
      </c>
      <c r="C15" s="140" t="s">
        <v>113</v>
      </c>
      <c r="D15" s="51" t="s">
        <v>114</v>
      </c>
      <c r="E15" s="53" t="s">
        <v>115</v>
      </c>
      <c r="F15" s="33">
        <f>1!AC56</f>
        <v>179.09</v>
      </c>
      <c r="G15" s="22">
        <f>2!AC56</f>
        <v>181.89</v>
      </c>
      <c r="H15" s="22">
        <f>3!AC56</f>
        <v>194.42000000000002</v>
      </c>
      <c r="I15" s="22">
        <f>4!AC56</f>
        <v>0</v>
      </c>
      <c r="J15" s="44">
        <f t="shared" si="0"/>
        <v>555.4000000000001</v>
      </c>
      <c r="K15" s="46">
        <f>RANK(J15,$J$8:$J$109)</f>
        <v>8</v>
      </c>
      <c r="L15" s="163"/>
    </row>
    <row r="16" spans="1:12" s="21" customFormat="1" ht="12.75">
      <c r="A16" s="50">
        <v>35</v>
      </c>
      <c r="B16" s="107" t="s">
        <v>17</v>
      </c>
      <c r="C16" s="140" t="s">
        <v>91</v>
      </c>
      <c r="D16" s="51" t="s">
        <v>92</v>
      </c>
      <c r="E16" s="53" t="s">
        <v>93</v>
      </c>
      <c r="F16" s="33">
        <f>1!AC36</f>
        <v>183.3</v>
      </c>
      <c r="G16" s="22">
        <f>2!AC36</f>
        <v>180.24</v>
      </c>
      <c r="H16" s="22">
        <f>3!AC36</f>
        <v>191.45</v>
      </c>
      <c r="I16" s="22">
        <f>4!AC36</f>
        <v>0</v>
      </c>
      <c r="J16" s="44">
        <f t="shared" si="0"/>
        <v>554.99</v>
      </c>
      <c r="K16" s="46">
        <v>9</v>
      </c>
      <c r="L16" s="163"/>
    </row>
    <row r="17" spans="1:12" s="21" customFormat="1" ht="12.75">
      <c r="A17" s="50">
        <v>30</v>
      </c>
      <c r="B17" s="107" t="s">
        <v>17</v>
      </c>
      <c r="C17" s="140" t="s">
        <v>85</v>
      </c>
      <c r="D17" s="51" t="s">
        <v>73</v>
      </c>
      <c r="E17" s="53" t="s">
        <v>86</v>
      </c>
      <c r="F17" s="33">
        <f>1!AC22</f>
        <v>183.16</v>
      </c>
      <c r="G17" s="22">
        <f>2!AC22</f>
        <v>173.95</v>
      </c>
      <c r="H17" s="22">
        <f>3!AC22</f>
        <v>196.54</v>
      </c>
      <c r="I17" s="22">
        <f>4!AC22</f>
        <v>0</v>
      </c>
      <c r="J17" s="44">
        <f t="shared" si="0"/>
        <v>553.65</v>
      </c>
      <c r="K17" s="46">
        <v>10</v>
      </c>
      <c r="L17" s="163"/>
    </row>
    <row r="18" spans="1:12" s="21" customFormat="1" ht="12.75">
      <c r="A18" s="50">
        <v>26</v>
      </c>
      <c r="B18" s="107" t="s">
        <v>17</v>
      </c>
      <c r="C18" s="117" t="s">
        <v>80</v>
      </c>
      <c r="D18" s="118" t="s">
        <v>81</v>
      </c>
      <c r="E18" s="119" t="s">
        <v>71</v>
      </c>
      <c r="F18" s="33">
        <f>1!AC5</f>
        <v>184.88</v>
      </c>
      <c r="G18" s="22">
        <f>2!AC5</f>
        <v>174.91</v>
      </c>
      <c r="H18" s="22">
        <f>3!AC5</f>
        <v>193.32</v>
      </c>
      <c r="I18" s="22">
        <f>4!AC5</f>
        <v>0</v>
      </c>
      <c r="J18" s="44">
        <f t="shared" si="0"/>
        <v>553.1099999999999</v>
      </c>
      <c r="K18" s="46">
        <v>11</v>
      </c>
      <c r="L18" s="163"/>
    </row>
    <row r="19" spans="1:12" s="21" customFormat="1" ht="12.75">
      <c r="A19" s="50">
        <v>45</v>
      </c>
      <c r="B19" s="107" t="s">
        <v>17</v>
      </c>
      <c r="C19" s="140" t="s">
        <v>107</v>
      </c>
      <c r="D19" s="51" t="s">
        <v>108</v>
      </c>
      <c r="E19" s="53" t="s">
        <v>42</v>
      </c>
      <c r="F19" s="33">
        <f>1!AC9</f>
        <v>178.97</v>
      </c>
      <c r="G19" s="22">
        <f>2!AC9</f>
        <v>176.12</v>
      </c>
      <c r="H19" s="22">
        <f>3!AC9</f>
        <v>194.5</v>
      </c>
      <c r="I19" s="22">
        <f>4!AC9</f>
        <v>0</v>
      </c>
      <c r="J19" s="44">
        <f t="shared" si="0"/>
        <v>549.59</v>
      </c>
      <c r="K19" s="46">
        <v>12</v>
      </c>
      <c r="L19" s="163"/>
    </row>
    <row r="20" spans="1:12" s="21" customFormat="1" ht="12.75">
      <c r="A20" s="50">
        <v>6</v>
      </c>
      <c r="B20" s="107" t="s">
        <v>17</v>
      </c>
      <c r="C20" s="140" t="s">
        <v>43</v>
      </c>
      <c r="D20" s="51" t="s">
        <v>44</v>
      </c>
      <c r="E20" s="53" t="s">
        <v>42</v>
      </c>
      <c r="F20" s="33">
        <f>1!AC25</f>
        <v>178.23</v>
      </c>
      <c r="G20" s="22">
        <f>2!AC25</f>
        <v>178.32999999999998</v>
      </c>
      <c r="H20" s="22">
        <f>3!AC25</f>
        <v>191</v>
      </c>
      <c r="I20" s="22">
        <f>4!AC25</f>
        <v>0</v>
      </c>
      <c r="J20" s="44">
        <f t="shared" si="0"/>
        <v>547.56</v>
      </c>
      <c r="K20" s="46">
        <v>13</v>
      </c>
      <c r="L20" s="163"/>
    </row>
    <row r="21" spans="1:12" s="21" customFormat="1" ht="12.75">
      <c r="A21" s="50">
        <v>16</v>
      </c>
      <c r="B21" s="107" t="s">
        <v>17</v>
      </c>
      <c r="C21" s="117" t="s">
        <v>64</v>
      </c>
      <c r="D21" s="118" t="s">
        <v>65</v>
      </c>
      <c r="E21" s="119" t="s">
        <v>31</v>
      </c>
      <c r="F21" s="33">
        <f>1!AC51</f>
        <v>172.85</v>
      </c>
      <c r="G21" s="22">
        <f>2!AC51</f>
        <v>178.91</v>
      </c>
      <c r="H21" s="22">
        <f>3!AC51</f>
        <v>193.94</v>
      </c>
      <c r="I21" s="22">
        <f>4!AC51</f>
        <v>0</v>
      </c>
      <c r="J21" s="44">
        <f t="shared" si="0"/>
        <v>545.7</v>
      </c>
      <c r="K21" s="46">
        <v>14</v>
      </c>
      <c r="L21" s="163"/>
    </row>
    <row r="22" spans="1:12" s="21" customFormat="1" ht="12.75">
      <c r="A22" s="50">
        <v>2</v>
      </c>
      <c r="B22" s="107" t="s">
        <v>17</v>
      </c>
      <c r="C22" s="140" t="s">
        <v>32</v>
      </c>
      <c r="D22" s="51" t="s">
        <v>33</v>
      </c>
      <c r="E22" s="53" t="s">
        <v>34</v>
      </c>
      <c r="F22" s="33">
        <f>1!AC55</f>
        <v>170.78</v>
      </c>
      <c r="G22" s="22">
        <f>2!AC55</f>
        <v>177.67000000000002</v>
      </c>
      <c r="H22" s="22">
        <f>3!AC55</f>
        <v>194.44</v>
      </c>
      <c r="I22" s="22">
        <f>4!AC55</f>
        <v>0</v>
      </c>
      <c r="J22" s="44">
        <f t="shared" si="0"/>
        <v>542.8900000000001</v>
      </c>
      <c r="K22" s="46">
        <v>15</v>
      </c>
      <c r="L22" s="163"/>
    </row>
    <row r="23" spans="1:12" s="21" customFormat="1" ht="12.75">
      <c r="A23" s="50">
        <v>12</v>
      </c>
      <c r="B23" s="107" t="s">
        <v>17</v>
      </c>
      <c r="C23" s="140" t="s">
        <v>56</v>
      </c>
      <c r="D23" s="51" t="s">
        <v>57</v>
      </c>
      <c r="E23" s="53" t="s">
        <v>31</v>
      </c>
      <c r="F23" s="33">
        <f>1!AC61</f>
        <v>174.39</v>
      </c>
      <c r="G23" s="22">
        <f>2!AC61</f>
        <v>175.96</v>
      </c>
      <c r="H23" s="22">
        <f>3!AC61</f>
        <v>187.22</v>
      </c>
      <c r="I23" s="22">
        <f>4!AC61</f>
        <v>0</v>
      </c>
      <c r="J23" s="44">
        <f t="shared" si="0"/>
        <v>537.57</v>
      </c>
      <c r="K23" s="46">
        <v>16</v>
      </c>
      <c r="L23" s="163">
        <v>1</v>
      </c>
    </row>
    <row r="24" spans="1:12" s="21" customFormat="1" ht="12.75">
      <c r="A24" s="50">
        <v>23</v>
      </c>
      <c r="B24" s="107" t="s">
        <v>17</v>
      </c>
      <c r="C24" s="117" t="s">
        <v>74</v>
      </c>
      <c r="D24" s="118" t="s">
        <v>51</v>
      </c>
      <c r="E24" s="119" t="s">
        <v>31</v>
      </c>
      <c r="F24" s="33">
        <f>1!AC47</f>
        <v>168.41</v>
      </c>
      <c r="G24" s="22">
        <f>2!AC47</f>
        <v>181.46</v>
      </c>
      <c r="H24" s="22">
        <f>3!AC47</f>
        <v>186.97</v>
      </c>
      <c r="I24" s="22">
        <f>4!AC47</f>
        <v>0</v>
      </c>
      <c r="J24" s="44">
        <f t="shared" si="0"/>
        <v>536.84</v>
      </c>
      <c r="K24" s="46">
        <v>17</v>
      </c>
      <c r="L24" s="163"/>
    </row>
    <row r="25" spans="1:12" s="21" customFormat="1" ht="12.75">
      <c r="A25" s="50">
        <v>8</v>
      </c>
      <c r="B25" s="107" t="s">
        <v>17</v>
      </c>
      <c r="C25" s="140" t="s">
        <v>47</v>
      </c>
      <c r="D25" s="51" t="s">
        <v>48</v>
      </c>
      <c r="E25" s="53" t="s">
        <v>49</v>
      </c>
      <c r="F25" s="33">
        <f>1!AC16</f>
        <v>172.56</v>
      </c>
      <c r="G25" s="22">
        <f>2!AC16</f>
        <v>173.23</v>
      </c>
      <c r="H25" s="22">
        <f>3!AC16</f>
        <v>189.52</v>
      </c>
      <c r="I25" s="22">
        <f>4!AC16</f>
        <v>0</v>
      </c>
      <c r="J25" s="44">
        <f t="shared" si="0"/>
        <v>535.31</v>
      </c>
      <c r="K25" s="46">
        <v>18</v>
      </c>
      <c r="L25" s="163"/>
    </row>
    <row r="26" spans="1:12" s="21" customFormat="1" ht="12.75">
      <c r="A26" s="50">
        <v>15</v>
      </c>
      <c r="B26" s="107" t="s">
        <v>17</v>
      </c>
      <c r="C26" s="116" t="s">
        <v>62</v>
      </c>
      <c r="D26" s="114" t="s">
        <v>63</v>
      </c>
      <c r="E26" s="115" t="s">
        <v>61</v>
      </c>
      <c r="F26" s="33">
        <f>1!AC42</f>
        <v>165.16</v>
      </c>
      <c r="G26" s="22">
        <f>2!AC42</f>
        <v>178.76</v>
      </c>
      <c r="H26" s="22">
        <f>3!AC42</f>
        <v>189.87</v>
      </c>
      <c r="I26" s="22">
        <f>4!AC42</f>
        <v>0</v>
      </c>
      <c r="J26" s="44">
        <f t="shared" si="0"/>
        <v>533.79</v>
      </c>
      <c r="K26" s="46">
        <v>19</v>
      </c>
      <c r="L26" s="163"/>
    </row>
    <row r="27" spans="1:12" s="21" customFormat="1" ht="12.75">
      <c r="A27" s="50">
        <v>66</v>
      </c>
      <c r="B27" s="107" t="s">
        <v>17</v>
      </c>
      <c r="C27" s="117" t="s">
        <v>131</v>
      </c>
      <c r="D27" s="118" t="s">
        <v>130</v>
      </c>
      <c r="E27" s="119" t="s">
        <v>42</v>
      </c>
      <c r="F27" s="33">
        <f>1!AC77</f>
        <v>179.64</v>
      </c>
      <c r="G27" s="22">
        <f>2!AC77</f>
        <v>169.3</v>
      </c>
      <c r="H27" s="22">
        <f>3!AC77</f>
        <v>184.04</v>
      </c>
      <c r="I27" s="22">
        <f>4!AC77</f>
        <v>0</v>
      </c>
      <c r="J27" s="44">
        <f t="shared" si="0"/>
        <v>532.98</v>
      </c>
      <c r="K27" s="46">
        <v>20</v>
      </c>
      <c r="L27" s="163"/>
    </row>
    <row r="28" spans="1:12" s="21" customFormat="1" ht="12.75">
      <c r="A28" s="50">
        <v>9</v>
      </c>
      <c r="B28" s="107" t="s">
        <v>17</v>
      </c>
      <c r="C28" s="140" t="s">
        <v>50</v>
      </c>
      <c r="D28" s="51" t="s">
        <v>51</v>
      </c>
      <c r="E28" s="53" t="s">
        <v>31</v>
      </c>
      <c r="F28" s="33">
        <f>1!AC41</f>
        <v>172.67000000000002</v>
      </c>
      <c r="G28" s="22">
        <f>2!AC41</f>
        <v>175.17000000000002</v>
      </c>
      <c r="H28" s="22">
        <f>3!AC41</f>
        <v>184.74</v>
      </c>
      <c r="I28" s="22">
        <f>4!AC41</f>
        <v>0</v>
      </c>
      <c r="J28" s="44">
        <f t="shared" si="0"/>
        <v>532.58</v>
      </c>
      <c r="K28" s="46">
        <v>21</v>
      </c>
      <c r="L28" s="163"/>
    </row>
    <row r="29" spans="1:12" s="21" customFormat="1" ht="12.75">
      <c r="A29" s="50">
        <v>76</v>
      </c>
      <c r="B29" s="107" t="s">
        <v>17</v>
      </c>
      <c r="C29" s="117" t="s">
        <v>141</v>
      </c>
      <c r="D29" s="118" t="s">
        <v>136</v>
      </c>
      <c r="E29" s="119" t="s">
        <v>98</v>
      </c>
      <c r="F29" s="33">
        <f>1!AC43</f>
        <v>178.35</v>
      </c>
      <c r="G29" s="22">
        <f>2!AC43</f>
        <v>170.38</v>
      </c>
      <c r="H29" s="22">
        <f>3!AC43</f>
        <v>183.26</v>
      </c>
      <c r="I29" s="22">
        <f>4!AC43</f>
        <v>0</v>
      </c>
      <c r="J29" s="44">
        <f t="shared" si="0"/>
        <v>531.99</v>
      </c>
      <c r="K29" s="46">
        <v>22</v>
      </c>
      <c r="L29" s="163"/>
    </row>
    <row r="30" spans="1:12" s="21" customFormat="1" ht="12.75">
      <c r="A30" s="50">
        <v>67</v>
      </c>
      <c r="B30" s="107" t="s">
        <v>17</v>
      </c>
      <c r="C30" s="117" t="s">
        <v>132</v>
      </c>
      <c r="D30" s="118" t="s">
        <v>70</v>
      </c>
      <c r="E30" s="119" t="s">
        <v>115</v>
      </c>
      <c r="F30" s="33">
        <f>1!AC30</f>
        <v>168.59</v>
      </c>
      <c r="G30" s="22">
        <f>2!AC30</f>
        <v>169.97</v>
      </c>
      <c r="H30" s="22">
        <f>3!AC30</f>
        <v>192.72</v>
      </c>
      <c r="I30" s="22">
        <f>4!AC30</f>
        <v>0</v>
      </c>
      <c r="J30" s="44">
        <f t="shared" si="0"/>
        <v>531.28</v>
      </c>
      <c r="K30" s="46">
        <v>23</v>
      </c>
      <c r="L30" s="163"/>
    </row>
    <row r="31" spans="1:12" s="21" customFormat="1" ht="12.75">
      <c r="A31" s="50">
        <v>37</v>
      </c>
      <c r="B31" s="107" t="s">
        <v>17</v>
      </c>
      <c r="C31" s="117" t="s">
        <v>96</v>
      </c>
      <c r="D31" s="118" t="s">
        <v>48</v>
      </c>
      <c r="E31" s="119" t="s">
        <v>93</v>
      </c>
      <c r="F31" s="33">
        <f>1!AC34</f>
        <v>179.51</v>
      </c>
      <c r="G31" s="22">
        <f>2!AC34</f>
        <v>164.39</v>
      </c>
      <c r="H31" s="22">
        <f>3!AC34</f>
        <v>186.44</v>
      </c>
      <c r="I31" s="22">
        <f>4!AC34</f>
        <v>0</v>
      </c>
      <c r="J31" s="44">
        <f t="shared" si="0"/>
        <v>530.3399999999999</v>
      </c>
      <c r="K31" s="46">
        <v>24</v>
      </c>
      <c r="L31" s="163"/>
    </row>
    <row r="32" spans="1:12" s="21" customFormat="1" ht="12.75">
      <c r="A32" s="50">
        <v>32</v>
      </c>
      <c r="B32" s="107" t="s">
        <v>17</v>
      </c>
      <c r="C32" s="117" t="s">
        <v>152</v>
      </c>
      <c r="D32" s="118" t="s">
        <v>76</v>
      </c>
      <c r="E32" s="119" t="s">
        <v>46</v>
      </c>
      <c r="F32" s="33">
        <f>1!AC33</f>
        <v>167.94</v>
      </c>
      <c r="G32" s="22">
        <f>2!AC33</f>
        <v>176.46</v>
      </c>
      <c r="H32" s="22">
        <f>3!AC33</f>
        <v>185.67000000000002</v>
      </c>
      <c r="I32" s="22">
        <f>4!AC33</f>
        <v>0</v>
      </c>
      <c r="J32" s="44">
        <f t="shared" si="0"/>
        <v>530.0699999999999</v>
      </c>
      <c r="K32" s="46">
        <v>25</v>
      </c>
      <c r="L32" s="163"/>
    </row>
    <row r="33" spans="1:12" s="21" customFormat="1" ht="12.75">
      <c r="A33" s="50">
        <v>47</v>
      </c>
      <c r="B33" s="107" t="s">
        <v>17</v>
      </c>
      <c r="C33" s="140" t="s">
        <v>111</v>
      </c>
      <c r="D33" s="51" t="s">
        <v>106</v>
      </c>
      <c r="E33" s="53" t="s">
        <v>112</v>
      </c>
      <c r="F33" s="33">
        <f>1!AC68</f>
        <v>169.31</v>
      </c>
      <c r="G33" s="22">
        <f>2!AC68</f>
        <v>174.82999999999998</v>
      </c>
      <c r="H33" s="22">
        <f>3!AC68</f>
        <v>185.54</v>
      </c>
      <c r="I33" s="22">
        <f>4!AC68</f>
        <v>0</v>
      </c>
      <c r="J33" s="44">
        <f t="shared" si="0"/>
        <v>529.68</v>
      </c>
      <c r="K33" s="46">
        <v>26</v>
      </c>
      <c r="L33" s="163"/>
    </row>
    <row r="34" spans="1:12" s="21" customFormat="1" ht="12.75">
      <c r="A34" s="50">
        <v>57</v>
      </c>
      <c r="B34" s="107" t="s">
        <v>17</v>
      </c>
      <c r="C34" s="140" t="s">
        <v>118</v>
      </c>
      <c r="D34" s="51" t="s">
        <v>73</v>
      </c>
      <c r="E34" s="53" t="s">
        <v>119</v>
      </c>
      <c r="F34" s="33">
        <f>1!AC20</f>
        <v>164.47</v>
      </c>
      <c r="G34" s="22">
        <f>2!AC20</f>
        <v>176.02</v>
      </c>
      <c r="H34" s="22">
        <f>3!AC20</f>
        <v>184.73</v>
      </c>
      <c r="I34" s="22">
        <f>4!AC20</f>
        <v>0</v>
      </c>
      <c r="J34" s="44">
        <f t="shared" si="0"/>
        <v>525.22</v>
      </c>
      <c r="K34" s="46">
        <v>27</v>
      </c>
      <c r="L34" s="163"/>
    </row>
    <row r="35" spans="1:12" s="21" customFormat="1" ht="12.75">
      <c r="A35" s="50">
        <v>53</v>
      </c>
      <c r="B35" s="107" t="s">
        <v>17</v>
      </c>
      <c r="C35" s="140" t="s">
        <v>116</v>
      </c>
      <c r="D35" s="51" t="s">
        <v>51</v>
      </c>
      <c r="E35" s="53" t="s">
        <v>115</v>
      </c>
      <c r="F35" s="33">
        <f>1!AC18</f>
        <v>163.06</v>
      </c>
      <c r="G35" s="22">
        <f>2!AC18</f>
        <v>168.06</v>
      </c>
      <c r="H35" s="22">
        <f>3!AC18</f>
        <v>190.8</v>
      </c>
      <c r="I35" s="22">
        <f>4!AC18</f>
        <v>0</v>
      </c>
      <c r="J35" s="44">
        <f t="shared" si="0"/>
        <v>521.9200000000001</v>
      </c>
      <c r="K35" s="46">
        <v>28</v>
      </c>
      <c r="L35" s="163"/>
    </row>
    <row r="36" spans="1:12" s="21" customFormat="1" ht="12.75">
      <c r="A36" s="50">
        <v>70</v>
      </c>
      <c r="B36" s="107" t="s">
        <v>17</v>
      </c>
      <c r="C36" s="117" t="s">
        <v>134</v>
      </c>
      <c r="D36" s="118" t="s">
        <v>73</v>
      </c>
      <c r="E36" s="119" t="s">
        <v>125</v>
      </c>
      <c r="F36" s="33">
        <f>1!AC76</f>
        <v>169.34</v>
      </c>
      <c r="G36" s="22">
        <f>2!AC76</f>
        <v>174.5</v>
      </c>
      <c r="H36" s="22">
        <f>3!AC76</f>
        <v>176.14</v>
      </c>
      <c r="I36" s="22">
        <f>4!AC76</f>
        <v>0</v>
      </c>
      <c r="J36" s="44">
        <f t="shared" si="0"/>
        <v>519.98</v>
      </c>
      <c r="K36" s="46">
        <v>29</v>
      </c>
      <c r="L36" s="163"/>
    </row>
    <row r="37" spans="1:12" s="21" customFormat="1" ht="12.75">
      <c r="A37" s="50">
        <v>39</v>
      </c>
      <c r="B37" s="107" t="s">
        <v>17</v>
      </c>
      <c r="C37" s="117" t="s">
        <v>97</v>
      </c>
      <c r="D37" s="118" t="s">
        <v>44</v>
      </c>
      <c r="E37" s="119" t="s">
        <v>98</v>
      </c>
      <c r="F37" s="33">
        <f>1!AC39</f>
        <v>170.09</v>
      </c>
      <c r="G37" s="22">
        <f>2!AC39</f>
        <v>173.17000000000002</v>
      </c>
      <c r="H37" s="22">
        <f>3!AC39</f>
        <v>175.87</v>
      </c>
      <c r="I37" s="22">
        <f>4!AC39</f>
        <v>0</v>
      </c>
      <c r="J37" s="44">
        <f t="shared" si="0"/>
        <v>519.13</v>
      </c>
      <c r="K37" s="46">
        <v>30</v>
      </c>
      <c r="L37" s="163"/>
    </row>
    <row r="38" spans="1:12" s="21" customFormat="1" ht="12.75">
      <c r="A38" s="50">
        <v>40</v>
      </c>
      <c r="B38" s="107" t="s">
        <v>17</v>
      </c>
      <c r="C38" s="140" t="s">
        <v>99</v>
      </c>
      <c r="D38" s="51" t="s">
        <v>44</v>
      </c>
      <c r="E38" s="53" t="s">
        <v>98</v>
      </c>
      <c r="F38" s="33">
        <f>1!AC40</f>
        <v>168.21</v>
      </c>
      <c r="G38" s="22">
        <f>2!AC40</f>
        <v>173.16</v>
      </c>
      <c r="H38" s="22">
        <f>3!AC40</f>
        <v>176.74</v>
      </c>
      <c r="I38" s="22">
        <f>4!AC40</f>
        <v>0</v>
      </c>
      <c r="J38" s="44">
        <f t="shared" si="0"/>
        <v>518.11</v>
      </c>
      <c r="K38" s="46">
        <v>31</v>
      </c>
      <c r="L38" s="163"/>
    </row>
    <row r="39" spans="1:12" s="21" customFormat="1" ht="12.75">
      <c r="A39" s="50">
        <v>27</v>
      </c>
      <c r="B39" s="107" t="s">
        <v>17</v>
      </c>
      <c r="C39" s="117" t="s">
        <v>82</v>
      </c>
      <c r="D39" s="118" t="s">
        <v>57</v>
      </c>
      <c r="E39" s="119" t="s">
        <v>71</v>
      </c>
      <c r="F39" s="33">
        <f>1!AC6</f>
        <v>170.07</v>
      </c>
      <c r="G39" s="22">
        <f>2!AC6</f>
        <v>160.6</v>
      </c>
      <c r="H39" s="22">
        <f>3!AC6</f>
        <v>185.2</v>
      </c>
      <c r="I39" s="22">
        <f>4!AC6</f>
        <v>0</v>
      </c>
      <c r="J39" s="44">
        <f t="shared" si="0"/>
        <v>515.8699999999999</v>
      </c>
      <c r="K39" s="46">
        <v>32</v>
      </c>
      <c r="L39" s="163">
        <v>2</v>
      </c>
    </row>
    <row r="40" spans="1:12" s="21" customFormat="1" ht="12.75">
      <c r="A40" s="50">
        <v>52</v>
      </c>
      <c r="B40" s="107" t="s">
        <v>17</v>
      </c>
      <c r="C40" s="117" t="s">
        <v>52</v>
      </c>
      <c r="D40" s="118" t="s">
        <v>33</v>
      </c>
      <c r="E40" s="119" t="s">
        <v>98</v>
      </c>
      <c r="F40" s="33">
        <f>1!AC73</f>
        <v>164.3</v>
      </c>
      <c r="G40" s="22">
        <f>2!AC73</f>
        <v>166.94</v>
      </c>
      <c r="H40" s="22">
        <f>3!AC73</f>
        <v>184.59</v>
      </c>
      <c r="I40" s="22">
        <f>4!AC73</f>
        <v>0</v>
      </c>
      <c r="J40" s="44">
        <f aca="true" t="shared" si="1" ref="J40:J71">SUM(F40:I40)</f>
        <v>515.83</v>
      </c>
      <c r="K40" s="46">
        <v>33</v>
      </c>
      <c r="L40" s="163"/>
    </row>
    <row r="41" spans="1:12" s="21" customFormat="1" ht="12.75">
      <c r="A41" s="50">
        <v>77</v>
      </c>
      <c r="B41" s="107" t="s">
        <v>17</v>
      </c>
      <c r="C41" s="140" t="s">
        <v>142</v>
      </c>
      <c r="D41" s="51" t="s">
        <v>68</v>
      </c>
      <c r="E41" s="53" t="s">
        <v>31</v>
      </c>
      <c r="F41" s="33">
        <f>1!AC11</f>
        <v>159.87</v>
      </c>
      <c r="G41" s="22">
        <f>2!AC11</f>
        <v>169.62</v>
      </c>
      <c r="H41" s="22">
        <f>3!AC11</f>
        <v>185.75</v>
      </c>
      <c r="I41" s="22">
        <f>4!AC11</f>
        <v>0</v>
      </c>
      <c r="J41" s="44">
        <f t="shared" si="1"/>
        <v>515.24</v>
      </c>
      <c r="K41" s="46">
        <v>34</v>
      </c>
      <c r="L41" s="163"/>
    </row>
    <row r="42" spans="1:12" s="21" customFormat="1" ht="12.75">
      <c r="A42" s="50">
        <v>63</v>
      </c>
      <c r="B42" s="107" t="s">
        <v>17</v>
      </c>
      <c r="C42" s="117" t="s">
        <v>126</v>
      </c>
      <c r="D42" s="118" t="s">
        <v>127</v>
      </c>
      <c r="E42" s="119" t="s">
        <v>42</v>
      </c>
      <c r="F42" s="33">
        <f>1!AC15</f>
        <v>169.42000000000002</v>
      </c>
      <c r="G42" s="22">
        <f>2!AC15</f>
        <v>161.78</v>
      </c>
      <c r="H42" s="22">
        <f>3!AC15</f>
        <v>182.96</v>
      </c>
      <c r="I42" s="22">
        <f>4!AC15</f>
        <v>0</v>
      </c>
      <c r="J42" s="44">
        <f t="shared" si="1"/>
        <v>514.1600000000001</v>
      </c>
      <c r="K42" s="46">
        <v>35</v>
      </c>
      <c r="L42" s="163"/>
    </row>
    <row r="43" spans="1:12" s="21" customFormat="1" ht="12.75">
      <c r="A43" s="50">
        <v>3</v>
      </c>
      <c r="B43" s="107" t="s">
        <v>17</v>
      </c>
      <c r="C43" s="140" t="s">
        <v>35</v>
      </c>
      <c r="D43" s="51" t="s">
        <v>36</v>
      </c>
      <c r="E43" s="53" t="s">
        <v>37</v>
      </c>
      <c r="F43" s="33">
        <f>1!AC29</f>
        <v>156.04</v>
      </c>
      <c r="G43" s="22">
        <f>2!AC29</f>
        <v>170.42000000000002</v>
      </c>
      <c r="H43" s="22">
        <f>3!AC29</f>
        <v>184.64</v>
      </c>
      <c r="I43" s="22">
        <f>4!AC29</f>
        <v>0</v>
      </c>
      <c r="J43" s="44">
        <f t="shared" si="1"/>
        <v>511.1</v>
      </c>
      <c r="K43" s="46">
        <v>36</v>
      </c>
      <c r="L43" s="163"/>
    </row>
    <row r="44" spans="1:12" s="21" customFormat="1" ht="12.75">
      <c r="A44" s="50">
        <v>64</v>
      </c>
      <c r="B44" s="107" t="s">
        <v>17</v>
      </c>
      <c r="C44" s="116" t="s">
        <v>128</v>
      </c>
      <c r="D44" s="114" t="s">
        <v>127</v>
      </c>
      <c r="E44" s="115" t="s">
        <v>42</v>
      </c>
      <c r="F44" s="33">
        <f>1!AC14</f>
        <v>171.63</v>
      </c>
      <c r="G44" s="22">
        <f>2!AC14</f>
        <v>170.51</v>
      </c>
      <c r="H44" s="22">
        <f>3!AC14</f>
        <v>167.7</v>
      </c>
      <c r="I44" s="22">
        <f>4!AC14</f>
        <v>0</v>
      </c>
      <c r="J44" s="44">
        <f t="shared" si="1"/>
        <v>509.84</v>
      </c>
      <c r="K44" s="46">
        <v>37</v>
      </c>
      <c r="L44" s="163"/>
    </row>
    <row r="45" spans="1:12" s="21" customFormat="1" ht="12.75">
      <c r="A45" s="50">
        <v>55</v>
      </c>
      <c r="B45" s="107" t="s">
        <v>17</v>
      </c>
      <c r="C45" s="117" t="s">
        <v>117</v>
      </c>
      <c r="D45" s="118" t="s">
        <v>92</v>
      </c>
      <c r="E45" s="119" t="s">
        <v>115</v>
      </c>
      <c r="F45" s="33">
        <f>1!AC80</f>
        <v>164.4</v>
      </c>
      <c r="G45" s="22">
        <f>2!AC80</f>
        <v>163.36</v>
      </c>
      <c r="H45" s="22">
        <f>3!AC80</f>
        <v>175.93</v>
      </c>
      <c r="I45" s="22">
        <f>4!AC80</f>
        <v>0</v>
      </c>
      <c r="J45" s="44">
        <f t="shared" si="1"/>
        <v>503.69</v>
      </c>
      <c r="K45" s="46">
        <v>38</v>
      </c>
      <c r="L45" s="163"/>
    </row>
    <row r="46" spans="1:12" s="21" customFormat="1" ht="12.75">
      <c r="A46" s="50">
        <v>24</v>
      </c>
      <c r="B46" s="107" t="s">
        <v>17</v>
      </c>
      <c r="C46" s="117" t="s">
        <v>75</v>
      </c>
      <c r="D46" s="118" t="s">
        <v>76</v>
      </c>
      <c r="E46" s="119" t="s">
        <v>77</v>
      </c>
      <c r="F46" s="33">
        <f>1!AC4</f>
        <v>158.52</v>
      </c>
      <c r="G46" s="22">
        <f>2!AC4</f>
        <v>162.9</v>
      </c>
      <c r="H46" s="22">
        <f>3!AC4</f>
        <v>179.66</v>
      </c>
      <c r="I46" s="22">
        <f>4!AC4</f>
        <v>0</v>
      </c>
      <c r="J46" s="44">
        <f t="shared" si="1"/>
        <v>501.08000000000004</v>
      </c>
      <c r="K46" s="46">
        <v>39</v>
      </c>
      <c r="L46" s="163"/>
    </row>
    <row r="47" spans="1:12" s="21" customFormat="1" ht="12.75">
      <c r="A47" s="50">
        <v>21</v>
      </c>
      <c r="B47" s="107" t="s">
        <v>17</v>
      </c>
      <c r="C47" s="140" t="s">
        <v>69</v>
      </c>
      <c r="D47" s="51" t="s">
        <v>70</v>
      </c>
      <c r="E47" s="53" t="s">
        <v>71</v>
      </c>
      <c r="F47" s="33">
        <f>1!AC58</f>
        <v>150.71</v>
      </c>
      <c r="G47" s="22">
        <f>2!AC58</f>
        <v>164.64</v>
      </c>
      <c r="H47" s="22">
        <f>3!AC58</f>
        <v>185.31</v>
      </c>
      <c r="I47" s="22">
        <f>4!AC58</f>
        <v>0</v>
      </c>
      <c r="J47" s="44">
        <f t="shared" si="1"/>
        <v>500.66</v>
      </c>
      <c r="K47" s="46">
        <v>40</v>
      </c>
      <c r="L47" s="163"/>
    </row>
    <row r="48" spans="1:12" s="21" customFormat="1" ht="12.75">
      <c r="A48" s="50">
        <v>80</v>
      </c>
      <c r="B48" s="107" t="s">
        <v>17</v>
      </c>
      <c r="C48" s="140" t="s">
        <v>146</v>
      </c>
      <c r="D48" s="51" t="s">
        <v>92</v>
      </c>
      <c r="E48" s="53" t="s">
        <v>145</v>
      </c>
      <c r="F48" s="33">
        <f>1!AC37</f>
        <v>165.09</v>
      </c>
      <c r="G48" s="22">
        <f>2!AC37</f>
        <v>159.99</v>
      </c>
      <c r="H48" s="22">
        <f>3!AC37</f>
        <v>174.69</v>
      </c>
      <c r="I48" s="22">
        <f>4!AC37</f>
        <v>0</v>
      </c>
      <c r="J48" s="44">
        <f t="shared" si="1"/>
        <v>499.77000000000004</v>
      </c>
      <c r="K48" s="46">
        <v>41</v>
      </c>
      <c r="L48" s="163"/>
    </row>
    <row r="49" spans="1:12" s="21" customFormat="1" ht="12.75">
      <c r="A49" s="50">
        <v>43</v>
      </c>
      <c r="B49" s="107" t="s">
        <v>17</v>
      </c>
      <c r="C49" s="140" t="s">
        <v>103</v>
      </c>
      <c r="D49" s="51" t="s">
        <v>104</v>
      </c>
      <c r="E49" s="53" t="s">
        <v>93</v>
      </c>
      <c r="F49" s="33">
        <f>1!AC83</f>
        <v>162.81</v>
      </c>
      <c r="G49" s="22">
        <f>2!AC83</f>
        <v>162.3</v>
      </c>
      <c r="H49" s="22">
        <f>3!AC83</f>
        <v>169.4</v>
      </c>
      <c r="I49" s="22">
        <f>4!AC83</f>
        <v>0</v>
      </c>
      <c r="J49" s="44">
        <f t="shared" si="1"/>
        <v>494.51</v>
      </c>
      <c r="K49" s="46">
        <v>42</v>
      </c>
      <c r="L49" s="163">
        <v>3</v>
      </c>
    </row>
    <row r="50" spans="1:12" s="21" customFormat="1" ht="12.75">
      <c r="A50" s="50">
        <v>41</v>
      </c>
      <c r="B50" s="107" t="s">
        <v>17</v>
      </c>
      <c r="C50" s="140" t="s">
        <v>100</v>
      </c>
      <c r="D50" s="51" t="s">
        <v>63</v>
      </c>
      <c r="E50" s="53" t="s">
        <v>86</v>
      </c>
      <c r="F50" s="33">
        <f>1!AC46</f>
        <v>158.35</v>
      </c>
      <c r="G50" s="22">
        <f>2!AC46</f>
        <v>160.01</v>
      </c>
      <c r="H50" s="22">
        <f>3!AC46</f>
        <v>173.27</v>
      </c>
      <c r="I50" s="22">
        <f>4!AC46</f>
        <v>0</v>
      </c>
      <c r="J50" s="44">
        <f t="shared" si="1"/>
        <v>491.63</v>
      </c>
      <c r="K50" s="46">
        <v>43</v>
      </c>
      <c r="L50" s="163"/>
    </row>
    <row r="51" spans="1:12" s="21" customFormat="1" ht="12.75">
      <c r="A51" s="50">
        <v>73</v>
      </c>
      <c r="B51" s="107" t="s">
        <v>17</v>
      </c>
      <c r="C51" s="105" t="s">
        <v>138</v>
      </c>
      <c r="D51" s="52" t="s">
        <v>41</v>
      </c>
      <c r="E51" s="54" t="s">
        <v>46</v>
      </c>
      <c r="F51" s="33">
        <f>1!AC44</f>
        <v>168.13</v>
      </c>
      <c r="G51" s="22">
        <f>2!AC44</f>
        <v>169.22</v>
      </c>
      <c r="H51" s="22">
        <f>3!AC44</f>
        <v>153.61</v>
      </c>
      <c r="I51" s="22">
        <f>4!AC44</f>
        <v>0</v>
      </c>
      <c r="J51" s="44">
        <f t="shared" si="1"/>
        <v>490.96000000000004</v>
      </c>
      <c r="K51" s="46">
        <v>44</v>
      </c>
      <c r="L51" s="163"/>
    </row>
    <row r="52" spans="1:12" s="21" customFormat="1" ht="12.75">
      <c r="A52" s="50">
        <v>42</v>
      </c>
      <c r="B52" s="107" t="s">
        <v>17</v>
      </c>
      <c r="C52" s="140" t="s">
        <v>101</v>
      </c>
      <c r="D52" s="51" t="s">
        <v>102</v>
      </c>
      <c r="E52" s="53" t="s">
        <v>93</v>
      </c>
      <c r="F52" s="33">
        <f>1!AC82</f>
        <v>163.01</v>
      </c>
      <c r="G52" s="22">
        <f>2!AC82</f>
        <v>152</v>
      </c>
      <c r="H52" s="22">
        <f>3!AC82</f>
        <v>172.04</v>
      </c>
      <c r="I52" s="22">
        <f>4!AC82</f>
        <v>0</v>
      </c>
      <c r="J52" s="44">
        <f t="shared" si="1"/>
        <v>487.04999999999995</v>
      </c>
      <c r="K52" s="46">
        <v>45</v>
      </c>
      <c r="L52" s="163"/>
    </row>
    <row r="53" spans="1:12" s="21" customFormat="1" ht="12.75">
      <c r="A53" s="50">
        <v>19</v>
      </c>
      <c r="B53" s="107" t="s">
        <v>17</v>
      </c>
      <c r="C53" s="140" t="s">
        <v>67</v>
      </c>
      <c r="D53" s="51" t="s">
        <v>68</v>
      </c>
      <c r="E53" s="53" t="s">
        <v>42</v>
      </c>
      <c r="F53" s="33">
        <f>1!AC74</f>
        <v>144.81</v>
      </c>
      <c r="G53" s="22">
        <f>2!AC74</f>
        <v>171.05</v>
      </c>
      <c r="H53" s="22">
        <f>3!AC74</f>
        <v>169.64</v>
      </c>
      <c r="I53" s="22">
        <f>4!AC74</f>
        <v>0</v>
      </c>
      <c r="J53" s="44">
        <f t="shared" si="1"/>
        <v>485.5</v>
      </c>
      <c r="K53" s="46">
        <v>46</v>
      </c>
      <c r="L53" s="163"/>
    </row>
    <row r="54" spans="1:12" s="21" customFormat="1" ht="12.75">
      <c r="A54" s="50">
        <v>62</v>
      </c>
      <c r="B54" s="107" t="s">
        <v>17</v>
      </c>
      <c r="C54" s="117" t="s">
        <v>124</v>
      </c>
      <c r="D54" s="118" t="s">
        <v>44</v>
      </c>
      <c r="E54" s="119" t="s">
        <v>125</v>
      </c>
      <c r="F54" s="33">
        <f>1!AC64</f>
        <v>161.47</v>
      </c>
      <c r="G54" s="22">
        <f>2!AC64</f>
        <v>149.72</v>
      </c>
      <c r="H54" s="22">
        <f>3!AC64</f>
        <v>171.4</v>
      </c>
      <c r="I54" s="22">
        <f>4!AC64</f>
        <v>0</v>
      </c>
      <c r="J54" s="44">
        <f t="shared" si="1"/>
        <v>482.59000000000003</v>
      </c>
      <c r="K54" s="46">
        <v>47</v>
      </c>
      <c r="L54" s="163"/>
    </row>
    <row r="55" spans="1:12" s="21" customFormat="1" ht="12.75">
      <c r="A55" s="50">
        <v>22</v>
      </c>
      <c r="B55" s="107" t="s">
        <v>17</v>
      </c>
      <c r="C55" s="117" t="s">
        <v>72</v>
      </c>
      <c r="D55" s="118" t="s">
        <v>73</v>
      </c>
      <c r="E55" s="119" t="s">
        <v>42</v>
      </c>
      <c r="F55" s="33">
        <f>1!AC17</f>
        <v>155.35</v>
      </c>
      <c r="G55" s="22">
        <f>2!AC17</f>
        <v>158.97</v>
      </c>
      <c r="H55" s="22">
        <f>3!AC17</f>
        <v>167.14</v>
      </c>
      <c r="I55" s="22">
        <f>4!AC17</f>
        <v>0</v>
      </c>
      <c r="J55" s="44">
        <f t="shared" si="1"/>
        <v>481.46</v>
      </c>
      <c r="K55" s="46">
        <v>48</v>
      </c>
      <c r="L55" s="163"/>
    </row>
    <row r="56" spans="1:12" s="21" customFormat="1" ht="12.75">
      <c r="A56" s="50">
        <v>75</v>
      </c>
      <c r="B56" s="107" t="s">
        <v>17</v>
      </c>
      <c r="C56" s="140" t="s">
        <v>139</v>
      </c>
      <c r="D56" s="51" t="s">
        <v>140</v>
      </c>
      <c r="E56" s="53" t="s">
        <v>98</v>
      </c>
      <c r="F56" s="33">
        <f>1!AC28</f>
        <v>163.78</v>
      </c>
      <c r="G56" s="22">
        <f>2!AC28</f>
        <v>149.63</v>
      </c>
      <c r="H56" s="22">
        <f>3!AC28</f>
        <v>167.45</v>
      </c>
      <c r="I56" s="22">
        <f>4!AC28</f>
        <v>0</v>
      </c>
      <c r="J56" s="44">
        <f t="shared" si="1"/>
        <v>480.85999999999996</v>
      </c>
      <c r="K56" s="46">
        <v>49</v>
      </c>
      <c r="L56" s="163"/>
    </row>
    <row r="57" spans="1:12" s="21" customFormat="1" ht="12.75">
      <c r="A57" s="50">
        <v>11</v>
      </c>
      <c r="B57" s="107" t="s">
        <v>17</v>
      </c>
      <c r="C57" s="140" t="s">
        <v>53</v>
      </c>
      <c r="D57" s="51" t="s">
        <v>54</v>
      </c>
      <c r="E57" s="53" t="s">
        <v>55</v>
      </c>
      <c r="F57" s="33">
        <f>1!AC26</f>
        <v>151.44</v>
      </c>
      <c r="G57" s="22">
        <f>2!AC26</f>
        <v>161.73</v>
      </c>
      <c r="H57" s="22">
        <f>3!AC26</f>
        <v>164.35</v>
      </c>
      <c r="I57" s="22">
        <f>4!AC26</f>
        <v>0</v>
      </c>
      <c r="J57" s="44">
        <f t="shared" si="1"/>
        <v>477.52</v>
      </c>
      <c r="K57" s="46">
        <v>50</v>
      </c>
      <c r="L57" s="163"/>
    </row>
    <row r="58" spans="1:12" s="21" customFormat="1" ht="12.75">
      <c r="A58" s="50">
        <v>59</v>
      </c>
      <c r="B58" s="107" t="s">
        <v>17</v>
      </c>
      <c r="C58" s="117" t="s">
        <v>120</v>
      </c>
      <c r="D58" s="118" t="s">
        <v>121</v>
      </c>
      <c r="E58" s="119" t="s">
        <v>122</v>
      </c>
      <c r="F58" s="33">
        <f>1!AC53</f>
        <v>161.44</v>
      </c>
      <c r="G58" s="22">
        <f>2!AC53</f>
        <v>158.4</v>
      </c>
      <c r="H58" s="22">
        <f>3!AC53</f>
        <v>155.69</v>
      </c>
      <c r="I58" s="22">
        <f>4!AC53</f>
        <v>0</v>
      </c>
      <c r="J58" s="44">
        <f t="shared" si="1"/>
        <v>475.53000000000003</v>
      </c>
      <c r="K58" s="46">
        <v>51</v>
      </c>
      <c r="L58" s="163"/>
    </row>
    <row r="59" spans="1:12" s="21" customFormat="1" ht="12.75">
      <c r="A59" s="50">
        <v>10</v>
      </c>
      <c r="B59" s="107" t="s">
        <v>17</v>
      </c>
      <c r="C59" s="140" t="s">
        <v>52</v>
      </c>
      <c r="D59" s="51" t="s">
        <v>51</v>
      </c>
      <c r="E59" s="53" t="s">
        <v>31</v>
      </c>
      <c r="F59" s="33">
        <f>1!AC72</f>
        <v>153.86</v>
      </c>
      <c r="G59" s="22">
        <f>2!AC72</f>
        <v>163.25</v>
      </c>
      <c r="H59" s="22">
        <f>3!AC72</f>
        <v>156.14</v>
      </c>
      <c r="I59" s="22">
        <f>4!AC72</f>
        <v>0</v>
      </c>
      <c r="J59" s="44">
        <f t="shared" si="1"/>
        <v>473.25</v>
      </c>
      <c r="K59" s="46">
        <v>52</v>
      </c>
      <c r="L59" s="163"/>
    </row>
    <row r="60" spans="1:12" s="21" customFormat="1" ht="12.75">
      <c r="A60" s="50">
        <v>29</v>
      </c>
      <c r="B60" s="107" t="s">
        <v>17</v>
      </c>
      <c r="C60" s="140" t="s">
        <v>84</v>
      </c>
      <c r="D60" s="51" t="s">
        <v>33</v>
      </c>
      <c r="E60" s="53" t="s">
        <v>42</v>
      </c>
      <c r="F60" s="33">
        <f>1!AC24</f>
        <v>157.87</v>
      </c>
      <c r="G60" s="22">
        <f>2!AC24</f>
        <v>151.56</v>
      </c>
      <c r="H60" s="22">
        <f>3!AC24</f>
        <v>160.45</v>
      </c>
      <c r="I60" s="22">
        <f>4!AC24</f>
        <v>0</v>
      </c>
      <c r="J60" s="44">
        <f t="shared" si="1"/>
        <v>469.88</v>
      </c>
      <c r="K60" s="46">
        <v>53</v>
      </c>
      <c r="L60" s="163"/>
    </row>
    <row r="61" spans="1:12" s="21" customFormat="1" ht="12.75">
      <c r="A61" s="50">
        <v>81</v>
      </c>
      <c r="B61" s="107" t="s">
        <v>17</v>
      </c>
      <c r="C61" s="140" t="s">
        <v>148</v>
      </c>
      <c r="D61" s="51" t="s">
        <v>149</v>
      </c>
      <c r="E61" s="53" t="s">
        <v>93</v>
      </c>
      <c r="F61" s="33">
        <f>1!AC84</f>
        <v>165.86</v>
      </c>
      <c r="G61" s="22">
        <f>2!AC84</f>
        <v>157.44</v>
      </c>
      <c r="H61" s="22">
        <f>3!AC84</f>
        <v>141.81</v>
      </c>
      <c r="I61" s="22">
        <f>4!AC84</f>
        <v>0</v>
      </c>
      <c r="J61" s="44">
        <f t="shared" si="1"/>
        <v>465.11</v>
      </c>
      <c r="K61" s="46">
        <v>54</v>
      </c>
      <c r="L61" s="163">
        <v>4</v>
      </c>
    </row>
    <row r="62" spans="1:12" s="21" customFormat="1" ht="12.75">
      <c r="A62" s="50">
        <v>33</v>
      </c>
      <c r="B62" s="107" t="s">
        <v>17</v>
      </c>
      <c r="C62" s="117" t="s">
        <v>88</v>
      </c>
      <c r="D62" s="118" t="s">
        <v>60</v>
      </c>
      <c r="E62" s="119" t="s">
        <v>46</v>
      </c>
      <c r="F62" s="33">
        <f>1!AC60</f>
        <v>143.28</v>
      </c>
      <c r="G62" s="22">
        <f>2!AC60</f>
        <v>147</v>
      </c>
      <c r="H62" s="22">
        <f>3!AC60</f>
        <v>158.42000000000002</v>
      </c>
      <c r="I62" s="22">
        <f>4!AC60</f>
        <v>0</v>
      </c>
      <c r="J62" s="44">
        <f t="shared" si="1"/>
        <v>448.7</v>
      </c>
      <c r="K62" s="46">
        <v>55</v>
      </c>
      <c r="L62" s="163"/>
    </row>
    <row r="63" spans="1:12" s="21" customFormat="1" ht="12.75">
      <c r="A63" s="50">
        <v>69</v>
      </c>
      <c r="B63" s="107" t="s">
        <v>17</v>
      </c>
      <c r="C63" s="116" t="s">
        <v>133</v>
      </c>
      <c r="D63" s="114" t="s">
        <v>51</v>
      </c>
      <c r="E63" s="115" t="s">
        <v>125</v>
      </c>
      <c r="F63" s="33">
        <f>1!AC10</f>
        <v>151.12</v>
      </c>
      <c r="G63" s="22">
        <f>2!AC10</f>
        <v>140.25</v>
      </c>
      <c r="H63" s="22">
        <f>3!AC10</f>
        <v>147.99</v>
      </c>
      <c r="I63" s="22">
        <f>4!AC10</f>
        <v>0</v>
      </c>
      <c r="J63" s="44">
        <f t="shared" si="1"/>
        <v>439.36</v>
      </c>
      <c r="K63" s="46">
        <v>56</v>
      </c>
      <c r="L63" s="163"/>
    </row>
    <row r="64" spans="1:12" s="21" customFormat="1" ht="12.75">
      <c r="A64" s="50">
        <v>49</v>
      </c>
      <c r="B64" s="107" t="s">
        <v>17</v>
      </c>
      <c r="C64" s="140" t="s">
        <v>111</v>
      </c>
      <c r="D64" s="51" t="s">
        <v>92</v>
      </c>
      <c r="E64" s="53" t="s">
        <v>112</v>
      </c>
      <c r="F64" s="33">
        <f>1!AC70</f>
        <v>140.24</v>
      </c>
      <c r="G64" s="22">
        <f>2!AC70</f>
        <v>133.26</v>
      </c>
      <c r="H64" s="22">
        <f>3!AC70</f>
        <v>165.48</v>
      </c>
      <c r="I64" s="22">
        <f>4!AC70</f>
        <v>0</v>
      </c>
      <c r="J64" s="44">
        <f t="shared" si="1"/>
        <v>438.98</v>
      </c>
      <c r="K64" s="46">
        <v>57</v>
      </c>
      <c r="L64" s="163"/>
    </row>
    <row r="65" spans="1:12" s="21" customFormat="1" ht="12.75">
      <c r="A65" s="50">
        <v>14</v>
      </c>
      <c r="B65" s="107" t="s">
        <v>17</v>
      </c>
      <c r="C65" s="116" t="s">
        <v>59</v>
      </c>
      <c r="D65" s="114" t="s">
        <v>60</v>
      </c>
      <c r="E65" s="115" t="s">
        <v>61</v>
      </c>
      <c r="F65" s="33">
        <f>1!AC27</f>
        <v>156.6</v>
      </c>
      <c r="G65" s="22">
        <f>2!AC27</f>
        <v>147.6</v>
      </c>
      <c r="H65" s="22">
        <f>3!AC27</f>
        <v>120.96000000000001</v>
      </c>
      <c r="I65" s="22">
        <f>4!AC27</f>
        <v>0</v>
      </c>
      <c r="J65" s="44">
        <f t="shared" si="1"/>
        <v>425.15999999999997</v>
      </c>
      <c r="K65" s="46">
        <v>58</v>
      </c>
      <c r="L65" s="163"/>
    </row>
    <row r="66" spans="1:12" s="21" customFormat="1" ht="12.75">
      <c r="A66" s="50">
        <v>5</v>
      </c>
      <c r="B66" s="107" t="s">
        <v>17</v>
      </c>
      <c r="C66" s="140" t="s">
        <v>40</v>
      </c>
      <c r="D66" s="51" t="s">
        <v>41</v>
      </c>
      <c r="E66" s="53" t="s">
        <v>42</v>
      </c>
      <c r="F66" s="33">
        <f>1!AC49</f>
        <v>126.31</v>
      </c>
      <c r="G66" s="22">
        <f>2!AC49</f>
        <v>148.73</v>
      </c>
      <c r="H66" s="22">
        <f>3!AC49</f>
        <v>144.85</v>
      </c>
      <c r="I66" s="22">
        <f>4!AC49</f>
        <v>0</v>
      </c>
      <c r="J66" s="44">
        <f t="shared" si="1"/>
        <v>419.89</v>
      </c>
      <c r="K66" s="46">
        <v>59</v>
      </c>
      <c r="L66" s="163"/>
    </row>
    <row r="67" spans="1:12" s="21" customFormat="1" ht="12.75">
      <c r="A67" s="50">
        <v>25</v>
      </c>
      <c r="B67" s="107" t="s">
        <v>17</v>
      </c>
      <c r="C67" s="140" t="s">
        <v>78</v>
      </c>
      <c r="D67" s="51" t="s">
        <v>73</v>
      </c>
      <c r="E67" s="53" t="s">
        <v>79</v>
      </c>
      <c r="F67" s="33">
        <f>1!AC65</f>
        <v>133.38</v>
      </c>
      <c r="G67" s="22">
        <f>2!AC65</f>
        <v>146.86</v>
      </c>
      <c r="H67" s="22">
        <f>3!AC65</f>
        <v>136.07</v>
      </c>
      <c r="I67" s="22">
        <f>4!AC65</f>
        <v>0</v>
      </c>
      <c r="J67" s="44">
        <f t="shared" si="1"/>
        <v>416.31</v>
      </c>
      <c r="K67" s="46">
        <v>60</v>
      </c>
      <c r="L67" s="163"/>
    </row>
    <row r="68" spans="1:12" s="21" customFormat="1" ht="12.75">
      <c r="A68" s="50">
        <v>36</v>
      </c>
      <c r="B68" s="107" t="s">
        <v>17</v>
      </c>
      <c r="C68" s="117" t="s">
        <v>153</v>
      </c>
      <c r="D68" s="118" t="s">
        <v>95</v>
      </c>
      <c r="E68" s="119" t="s">
        <v>42</v>
      </c>
      <c r="F68" s="33">
        <f>1!AC79</f>
        <v>140.24</v>
      </c>
      <c r="G68" s="22">
        <f>2!AC79</f>
        <v>120.39</v>
      </c>
      <c r="H68" s="22">
        <f>3!AC79</f>
        <v>140.25</v>
      </c>
      <c r="I68" s="22">
        <f>4!AC79</f>
        <v>0</v>
      </c>
      <c r="J68" s="44">
        <f t="shared" si="1"/>
        <v>400.88</v>
      </c>
      <c r="K68" s="46">
        <v>61</v>
      </c>
      <c r="L68" s="163"/>
    </row>
    <row r="69" spans="1:12" s="21" customFormat="1" ht="12.75">
      <c r="A69" s="50">
        <v>65</v>
      </c>
      <c r="B69" s="107" t="s">
        <v>17</v>
      </c>
      <c r="C69" s="140" t="s">
        <v>129</v>
      </c>
      <c r="D69" s="51" t="s">
        <v>130</v>
      </c>
      <c r="E69" s="53" t="s">
        <v>42</v>
      </c>
      <c r="F69" s="33">
        <f>1!AC78</f>
        <v>180.07999999999998</v>
      </c>
      <c r="G69" s="22">
        <f>2!AC78</f>
        <v>166.67000000000002</v>
      </c>
      <c r="H69" s="22">
        <f>3!AC78</f>
        <v>46.68</v>
      </c>
      <c r="I69" s="22">
        <f>4!AC78</f>
        <v>0</v>
      </c>
      <c r="J69" s="44">
        <f t="shared" si="1"/>
        <v>393.43</v>
      </c>
      <c r="K69" s="46">
        <v>62</v>
      </c>
      <c r="L69" s="163"/>
    </row>
    <row r="70" spans="1:12" s="21" customFormat="1" ht="12.75">
      <c r="A70" s="50">
        <v>18</v>
      </c>
      <c r="B70" s="107" t="s">
        <v>17</v>
      </c>
      <c r="C70" s="105" t="s">
        <v>66</v>
      </c>
      <c r="D70" s="52" t="s">
        <v>41</v>
      </c>
      <c r="E70" s="54" t="s">
        <v>61</v>
      </c>
      <c r="F70" s="33">
        <f>1!AC63</f>
        <v>157.45</v>
      </c>
      <c r="G70" s="22">
        <f>2!AC63</f>
        <v>86.87</v>
      </c>
      <c r="H70" s="22">
        <f>3!AC63</f>
        <v>146.87</v>
      </c>
      <c r="I70" s="22">
        <f>4!AC63</f>
        <v>0</v>
      </c>
      <c r="J70" s="44">
        <f t="shared" si="1"/>
        <v>391.19</v>
      </c>
      <c r="K70" s="46">
        <v>63</v>
      </c>
      <c r="L70" s="163"/>
    </row>
    <row r="71" spans="1:12" s="21" customFormat="1" ht="12.75">
      <c r="A71" s="50">
        <v>4</v>
      </c>
      <c r="B71" s="107" t="s">
        <v>17</v>
      </c>
      <c r="C71" s="117" t="s">
        <v>38</v>
      </c>
      <c r="D71" s="118" t="s">
        <v>39</v>
      </c>
      <c r="E71" s="119" t="s">
        <v>34</v>
      </c>
      <c r="F71" s="33">
        <f>1!AC8</f>
        <v>169.21</v>
      </c>
      <c r="G71" s="22">
        <f>2!AC8</f>
        <v>177.92000000000002</v>
      </c>
      <c r="H71" s="22">
        <f>3!AC8</f>
        <v>40.769999999999996</v>
      </c>
      <c r="I71" s="22">
        <f>4!AC8</f>
        <v>0</v>
      </c>
      <c r="J71" s="44">
        <f t="shared" si="1"/>
        <v>387.9</v>
      </c>
      <c r="K71" s="46">
        <v>64</v>
      </c>
      <c r="L71" s="163"/>
    </row>
    <row r="72" spans="1:12" s="21" customFormat="1" ht="12.75">
      <c r="A72" s="50">
        <v>72</v>
      </c>
      <c r="B72" s="107" t="s">
        <v>17</v>
      </c>
      <c r="C72" s="116" t="s">
        <v>137</v>
      </c>
      <c r="D72" s="114" t="s">
        <v>92</v>
      </c>
      <c r="E72" s="115" t="s">
        <v>93</v>
      </c>
      <c r="F72" s="33">
        <f>1!AC59</f>
        <v>123.16</v>
      </c>
      <c r="G72" s="22">
        <f>2!AC59</f>
        <v>116.37</v>
      </c>
      <c r="H72" s="22">
        <f>3!AC59</f>
        <v>110.2</v>
      </c>
      <c r="I72" s="22">
        <f>4!AC59</f>
        <v>0</v>
      </c>
      <c r="J72" s="44">
        <f>SUM(F72:I72)</f>
        <v>349.73</v>
      </c>
      <c r="K72" s="46">
        <v>65</v>
      </c>
      <c r="L72" s="163"/>
    </row>
    <row r="73" spans="1:12" s="21" customFormat="1" ht="12.75">
      <c r="A73" s="50">
        <v>79</v>
      </c>
      <c r="B73" s="107" t="s">
        <v>17</v>
      </c>
      <c r="C73" s="140" t="s">
        <v>143</v>
      </c>
      <c r="D73" s="51" t="s">
        <v>144</v>
      </c>
      <c r="E73" s="53" t="s">
        <v>145</v>
      </c>
      <c r="F73" s="33">
        <f>1!AC38</f>
        <v>134.99</v>
      </c>
      <c r="G73" s="22">
        <f>2!AC38</f>
        <v>93.25</v>
      </c>
      <c r="H73" s="22">
        <f>3!AC38</f>
        <v>113.88</v>
      </c>
      <c r="I73" s="22">
        <f>4!AC38</f>
        <v>0</v>
      </c>
      <c r="J73" s="44">
        <f>SUM(F73:I73)</f>
        <v>342.12</v>
      </c>
      <c r="K73" s="46">
        <v>66</v>
      </c>
      <c r="L73" s="163">
        <v>5</v>
      </c>
    </row>
    <row r="74" spans="1:12" s="21" customFormat="1" ht="13.5" thickBot="1">
      <c r="A74" s="158">
        <v>7</v>
      </c>
      <c r="B74" s="159" t="s">
        <v>17</v>
      </c>
      <c r="C74" s="160" t="s">
        <v>45</v>
      </c>
      <c r="D74" s="161" t="s">
        <v>41</v>
      </c>
      <c r="E74" s="162" t="s">
        <v>46</v>
      </c>
      <c r="F74" s="34">
        <f>1!AC32</f>
        <v>109.41</v>
      </c>
      <c r="G74" s="23">
        <f>2!AC32</f>
        <v>81.58000000000001</v>
      </c>
      <c r="H74" s="23">
        <f>3!AC32</f>
        <v>105.2</v>
      </c>
      <c r="I74" s="23">
        <f>4!AC32</f>
        <v>0</v>
      </c>
      <c r="J74" s="45">
        <f>SUM(F74:I74)</f>
        <v>296.19</v>
      </c>
      <c r="K74" s="47">
        <v>67</v>
      </c>
      <c r="L74" s="163"/>
    </row>
    <row r="75" spans="1:12" s="21" customFormat="1" ht="15" customHeight="1">
      <c r="A75" s="189" t="s">
        <v>28</v>
      </c>
      <c r="B75" s="165"/>
      <c r="C75" s="165"/>
      <c r="D75" s="165"/>
      <c r="E75" s="165"/>
      <c r="F75" s="165"/>
      <c r="G75" s="165"/>
      <c r="H75" s="165"/>
      <c r="I75" s="166"/>
      <c r="J75" s="177" t="s">
        <v>147</v>
      </c>
      <c r="K75" s="178"/>
      <c r="L75" s="163"/>
    </row>
    <row r="76" spans="1:12" s="21" customFormat="1" ht="15" customHeight="1">
      <c r="A76" s="190"/>
      <c r="B76" s="167"/>
      <c r="C76" s="167"/>
      <c r="D76" s="167"/>
      <c r="E76" s="167"/>
      <c r="F76" s="167"/>
      <c r="G76" s="167"/>
      <c r="H76" s="167"/>
      <c r="I76" s="168"/>
      <c r="J76" s="179"/>
      <c r="K76" s="180"/>
      <c r="L76" s="163"/>
    </row>
    <row r="77" spans="1:12" s="21" customFormat="1" ht="15" customHeight="1" thickBot="1">
      <c r="A77" s="191"/>
      <c r="B77" s="169"/>
      <c r="C77" s="169"/>
      <c r="D77" s="169"/>
      <c r="E77" s="169"/>
      <c r="F77" s="169"/>
      <c r="G77" s="169"/>
      <c r="H77" s="169"/>
      <c r="I77" s="170"/>
      <c r="J77" s="181"/>
      <c r="K77" s="182"/>
      <c r="L77" s="163"/>
    </row>
    <row r="78" spans="1:12" s="21" customFormat="1" ht="12.75">
      <c r="A78" s="183" t="s">
        <v>19</v>
      </c>
      <c r="B78" s="185" t="s">
        <v>16</v>
      </c>
      <c r="C78" s="171" t="s">
        <v>1</v>
      </c>
      <c r="D78" s="173" t="s">
        <v>2</v>
      </c>
      <c r="E78" s="175" t="s">
        <v>5</v>
      </c>
      <c r="F78" s="20" t="s">
        <v>6</v>
      </c>
      <c r="G78" s="19" t="s">
        <v>6</v>
      </c>
      <c r="H78" s="19" t="s">
        <v>6</v>
      </c>
      <c r="I78" s="20" t="s">
        <v>6</v>
      </c>
      <c r="J78" s="20" t="s">
        <v>3</v>
      </c>
      <c r="K78" s="187" t="s">
        <v>0</v>
      </c>
      <c r="L78" s="163"/>
    </row>
    <row r="79" spans="1:12" s="21" customFormat="1" ht="13.5" thickBot="1">
      <c r="A79" s="184"/>
      <c r="B79" s="186"/>
      <c r="C79" s="172"/>
      <c r="D79" s="174"/>
      <c r="E79" s="176"/>
      <c r="F79" s="61">
        <v>1</v>
      </c>
      <c r="G79" s="60">
        <v>2</v>
      </c>
      <c r="H79" s="60">
        <v>3</v>
      </c>
      <c r="I79" s="61">
        <v>4</v>
      </c>
      <c r="J79" s="61" t="s">
        <v>4</v>
      </c>
      <c r="K79" s="188"/>
      <c r="L79" s="163"/>
    </row>
    <row r="80" spans="1:12" s="21" customFormat="1" ht="12.75">
      <c r="A80" s="199" t="s">
        <v>151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1"/>
      <c r="L80" s="163"/>
    </row>
    <row r="81" spans="1:12" s="21" customFormat="1" ht="13.5" thickBot="1">
      <c r="A81" s="202"/>
      <c r="B81" s="203"/>
      <c r="C81" s="203"/>
      <c r="D81" s="203"/>
      <c r="E81" s="203"/>
      <c r="F81" s="203"/>
      <c r="G81" s="203"/>
      <c r="H81" s="203"/>
      <c r="I81" s="203"/>
      <c r="J81" s="203"/>
      <c r="K81" s="204"/>
      <c r="L81" s="163"/>
    </row>
    <row r="82" spans="1:12" s="21" customFormat="1" ht="12.75">
      <c r="A82" s="153">
        <v>61</v>
      </c>
      <c r="B82" s="106" t="s">
        <v>58</v>
      </c>
      <c r="C82" s="143" t="s">
        <v>123</v>
      </c>
      <c r="D82" s="144" t="s">
        <v>73</v>
      </c>
      <c r="E82" s="145" t="s">
        <v>93</v>
      </c>
      <c r="F82" s="154">
        <f>1!AC67</f>
        <v>162.89</v>
      </c>
      <c r="G82" s="155">
        <f>2!AC67</f>
        <v>166.18</v>
      </c>
      <c r="H82" s="155">
        <f>3!AC67</f>
        <v>180.5</v>
      </c>
      <c r="I82" s="155">
        <f>4!AC67</f>
        <v>0</v>
      </c>
      <c r="J82" s="156">
        <f aca="true" t="shared" si="2" ref="J82:J95">SUM(F82:I82)</f>
        <v>509.57</v>
      </c>
      <c r="K82" s="157">
        <v>1</v>
      </c>
      <c r="L82" s="163"/>
    </row>
    <row r="83" spans="1:12" s="21" customFormat="1" ht="12.75">
      <c r="A83" s="50">
        <v>38</v>
      </c>
      <c r="B83" s="107" t="s">
        <v>58</v>
      </c>
      <c r="C83" s="140" t="s">
        <v>96</v>
      </c>
      <c r="D83" s="51" t="s">
        <v>48</v>
      </c>
      <c r="E83" s="53" t="s">
        <v>93</v>
      </c>
      <c r="F83" s="33">
        <f>1!AC35</f>
        <v>171.91</v>
      </c>
      <c r="G83" s="22">
        <f>2!AC35</f>
        <v>163.06</v>
      </c>
      <c r="H83" s="22">
        <f>3!AC35</f>
        <v>172.87</v>
      </c>
      <c r="I83" s="22">
        <f>4!AC35</f>
        <v>0</v>
      </c>
      <c r="J83" s="44">
        <f t="shared" si="2"/>
        <v>507.84000000000003</v>
      </c>
      <c r="K83" s="46">
        <v>2</v>
      </c>
      <c r="L83" s="163"/>
    </row>
    <row r="84" spans="1:12" s="21" customFormat="1" ht="12.75">
      <c r="A84" s="50">
        <v>17</v>
      </c>
      <c r="B84" s="107" t="s">
        <v>58</v>
      </c>
      <c r="C84" s="117" t="s">
        <v>64</v>
      </c>
      <c r="D84" s="118" t="s">
        <v>65</v>
      </c>
      <c r="E84" s="119" t="s">
        <v>31</v>
      </c>
      <c r="F84" s="33">
        <f>1!AC52</f>
        <v>160.03</v>
      </c>
      <c r="G84" s="22">
        <f>2!AC52</f>
        <v>158.03</v>
      </c>
      <c r="H84" s="22">
        <f>3!AC52</f>
        <v>180.27</v>
      </c>
      <c r="I84" s="22">
        <f>4!AC52</f>
        <v>0</v>
      </c>
      <c r="J84" s="44">
        <f t="shared" si="2"/>
        <v>498.33000000000004</v>
      </c>
      <c r="K84" s="46">
        <v>3</v>
      </c>
      <c r="L84" s="163"/>
    </row>
    <row r="85" spans="1:12" s="21" customFormat="1" ht="12.75">
      <c r="A85" s="50">
        <v>13</v>
      </c>
      <c r="B85" s="107" t="s">
        <v>58</v>
      </c>
      <c r="C85" s="140" t="s">
        <v>56</v>
      </c>
      <c r="D85" s="51" t="s">
        <v>57</v>
      </c>
      <c r="E85" s="53" t="s">
        <v>31</v>
      </c>
      <c r="F85" s="33">
        <f>1!AC62</f>
        <v>164.49</v>
      </c>
      <c r="G85" s="22">
        <f>2!AC62</f>
        <v>157.78</v>
      </c>
      <c r="H85" s="22">
        <f>3!AC62</f>
        <v>174.66</v>
      </c>
      <c r="I85" s="22">
        <f>4!AC62</f>
        <v>0</v>
      </c>
      <c r="J85" s="44">
        <f t="shared" si="2"/>
        <v>496.92999999999995</v>
      </c>
      <c r="K85" s="46">
        <v>4</v>
      </c>
      <c r="L85" s="163"/>
    </row>
    <row r="86" spans="1:12" s="21" customFormat="1" ht="12.75">
      <c r="A86" s="50">
        <v>31</v>
      </c>
      <c r="B86" s="107" t="s">
        <v>58</v>
      </c>
      <c r="C86" s="140" t="s">
        <v>85</v>
      </c>
      <c r="D86" s="51" t="s">
        <v>73</v>
      </c>
      <c r="E86" s="53" t="s">
        <v>86</v>
      </c>
      <c r="F86" s="33">
        <f>1!AC23</f>
        <v>153.98</v>
      </c>
      <c r="G86" s="22">
        <f>2!AC23</f>
        <v>163.32</v>
      </c>
      <c r="H86" s="22">
        <f>3!AC23</f>
        <v>173.98</v>
      </c>
      <c r="I86" s="22">
        <f>4!AC23</f>
        <v>0</v>
      </c>
      <c r="J86" s="44">
        <f t="shared" si="2"/>
        <v>491.28</v>
      </c>
      <c r="K86" s="46">
        <v>5</v>
      </c>
      <c r="L86" s="163"/>
    </row>
    <row r="87" spans="1:12" s="21" customFormat="1" ht="12.75">
      <c r="A87" s="50">
        <v>51</v>
      </c>
      <c r="B87" s="107" t="s">
        <v>58</v>
      </c>
      <c r="C87" s="117" t="s">
        <v>113</v>
      </c>
      <c r="D87" s="118" t="s">
        <v>114</v>
      </c>
      <c r="E87" s="119" t="s">
        <v>115</v>
      </c>
      <c r="F87" s="33">
        <f>1!AC57</f>
        <v>158.35</v>
      </c>
      <c r="G87" s="22">
        <f>2!AC57</f>
        <v>163.66</v>
      </c>
      <c r="H87" s="22">
        <f>3!AC57</f>
        <v>169.22</v>
      </c>
      <c r="I87" s="22">
        <f>4!AC57</f>
        <v>0</v>
      </c>
      <c r="J87" s="44">
        <f t="shared" si="2"/>
        <v>491.23</v>
      </c>
      <c r="K87" s="46">
        <v>6</v>
      </c>
      <c r="L87" s="163"/>
    </row>
    <row r="88" spans="1:12" s="21" customFormat="1" ht="12.75">
      <c r="A88" s="50">
        <v>68</v>
      </c>
      <c r="B88" s="107" t="s">
        <v>58</v>
      </c>
      <c r="C88" s="117" t="s">
        <v>132</v>
      </c>
      <c r="D88" s="118" t="s">
        <v>70</v>
      </c>
      <c r="E88" s="119" t="s">
        <v>115</v>
      </c>
      <c r="F88" s="33">
        <f>1!AC31</f>
        <v>158.03</v>
      </c>
      <c r="G88" s="22">
        <f>2!AC31</f>
        <v>161.99</v>
      </c>
      <c r="H88" s="22">
        <f>3!AC31</f>
        <v>160.07999999999998</v>
      </c>
      <c r="I88" s="22">
        <f>4!AC31</f>
        <v>0</v>
      </c>
      <c r="J88" s="44">
        <f t="shared" si="2"/>
        <v>480.09999999999997</v>
      </c>
      <c r="K88" s="46">
        <v>7</v>
      </c>
      <c r="L88" s="163"/>
    </row>
    <row r="89" spans="1:12" s="21" customFormat="1" ht="12.75">
      <c r="A89" s="50">
        <v>20</v>
      </c>
      <c r="B89" s="107" t="s">
        <v>58</v>
      </c>
      <c r="C89" s="117" t="s">
        <v>67</v>
      </c>
      <c r="D89" s="118" t="s">
        <v>68</v>
      </c>
      <c r="E89" s="119" t="s">
        <v>42</v>
      </c>
      <c r="F89" s="33">
        <f>1!AC75</f>
        <v>138.37</v>
      </c>
      <c r="G89" s="22">
        <f>2!AC75</f>
        <v>162.07999999999998</v>
      </c>
      <c r="H89" s="22">
        <f>3!AC75</f>
        <v>169.64</v>
      </c>
      <c r="I89" s="22">
        <f>4!AC75</f>
        <v>0</v>
      </c>
      <c r="J89" s="44">
        <f t="shared" si="2"/>
        <v>470.09</v>
      </c>
      <c r="K89" s="46">
        <v>8</v>
      </c>
      <c r="L89" s="163"/>
    </row>
    <row r="90" spans="1:12" s="21" customFormat="1" ht="12.75">
      <c r="A90" s="50">
        <v>48</v>
      </c>
      <c r="B90" s="107" t="s">
        <v>58</v>
      </c>
      <c r="C90" s="140" t="s">
        <v>111</v>
      </c>
      <c r="D90" s="51" t="s">
        <v>106</v>
      </c>
      <c r="E90" s="53" t="s">
        <v>112</v>
      </c>
      <c r="F90" s="33">
        <f>1!AC69</f>
        <v>164.76</v>
      </c>
      <c r="G90" s="22">
        <f>2!AC69</f>
        <v>140.07</v>
      </c>
      <c r="H90" s="22">
        <f>3!AC69</f>
        <v>163.89</v>
      </c>
      <c r="I90" s="22">
        <f>4!AC69</f>
        <v>0</v>
      </c>
      <c r="J90" s="44">
        <f t="shared" si="2"/>
        <v>468.71999999999997</v>
      </c>
      <c r="K90" s="46">
        <v>9</v>
      </c>
      <c r="L90" s="163"/>
    </row>
    <row r="91" spans="1:12" s="21" customFormat="1" ht="12.75">
      <c r="A91" s="50">
        <v>78</v>
      </c>
      <c r="B91" s="107" t="s">
        <v>58</v>
      </c>
      <c r="C91" s="117" t="s">
        <v>142</v>
      </c>
      <c r="D91" s="118" t="s">
        <v>68</v>
      </c>
      <c r="E91" s="119" t="s">
        <v>31</v>
      </c>
      <c r="F91" s="33">
        <f>1!AC12</f>
        <v>158.41</v>
      </c>
      <c r="G91" s="22">
        <f>2!AC12</f>
        <v>145.20999999999998</v>
      </c>
      <c r="H91" s="22">
        <f>3!AC12</f>
        <v>162.74</v>
      </c>
      <c r="I91" s="22">
        <f>4!AC12</f>
        <v>0</v>
      </c>
      <c r="J91" s="44">
        <f t="shared" si="2"/>
        <v>466.36</v>
      </c>
      <c r="K91" s="46">
        <v>10</v>
      </c>
      <c r="L91" s="163"/>
    </row>
    <row r="92" spans="1:12" s="21" customFormat="1" ht="12.75">
      <c r="A92" s="50">
        <v>54</v>
      </c>
      <c r="B92" s="107" t="s">
        <v>58</v>
      </c>
      <c r="C92" s="140" t="s">
        <v>116</v>
      </c>
      <c r="D92" s="51" t="s">
        <v>51</v>
      </c>
      <c r="E92" s="53" t="s">
        <v>115</v>
      </c>
      <c r="F92" s="33">
        <f>1!AC19</f>
        <v>161.57</v>
      </c>
      <c r="G92" s="22">
        <f>2!AC19</f>
        <v>155.35</v>
      </c>
      <c r="H92" s="22">
        <f>3!AC19</f>
        <v>147.9</v>
      </c>
      <c r="I92" s="22">
        <f>4!AC19</f>
        <v>0</v>
      </c>
      <c r="J92" s="44">
        <f t="shared" si="2"/>
        <v>464.81999999999994</v>
      </c>
      <c r="K92" s="46">
        <v>11</v>
      </c>
      <c r="L92" s="163"/>
    </row>
    <row r="93" spans="1:12" s="21" customFormat="1" ht="12.75">
      <c r="A93" s="50">
        <v>56</v>
      </c>
      <c r="B93" s="107" t="s">
        <v>58</v>
      </c>
      <c r="C93" s="117" t="s">
        <v>117</v>
      </c>
      <c r="D93" s="118" t="s">
        <v>92</v>
      </c>
      <c r="E93" s="119" t="s">
        <v>115</v>
      </c>
      <c r="F93" s="33">
        <f>1!AC81</f>
        <v>163.79</v>
      </c>
      <c r="G93" s="22">
        <f>2!AC81</f>
        <v>136.76</v>
      </c>
      <c r="H93" s="22">
        <f>3!AC81</f>
        <v>160.77</v>
      </c>
      <c r="I93" s="22">
        <f>4!AC81</f>
        <v>0</v>
      </c>
      <c r="J93" s="44">
        <f t="shared" si="2"/>
        <v>461.31999999999994</v>
      </c>
      <c r="K93" s="46">
        <v>12</v>
      </c>
      <c r="L93" s="163"/>
    </row>
    <row r="94" spans="1:12" s="21" customFormat="1" ht="12.75">
      <c r="A94" s="50">
        <v>74</v>
      </c>
      <c r="B94" s="107" t="s">
        <v>58</v>
      </c>
      <c r="C94" s="141" t="s">
        <v>138</v>
      </c>
      <c r="D94" s="136" t="s">
        <v>41</v>
      </c>
      <c r="E94" s="138" t="s">
        <v>46</v>
      </c>
      <c r="F94" s="33">
        <f>1!AC45</f>
        <v>136.27</v>
      </c>
      <c r="G94" s="22">
        <f>2!AC45</f>
        <v>146.82</v>
      </c>
      <c r="H94" s="22">
        <f>3!AC45</f>
        <v>159.55</v>
      </c>
      <c r="I94" s="22">
        <f>4!AC45</f>
        <v>0</v>
      </c>
      <c r="J94" s="44">
        <f t="shared" si="2"/>
        <v>442.64000000000004</v>
      </c>
      <c r="K94" s="46">
        <v>13</v>
      </c>
      <c r="L94" s="163"/>
    </row>
    <row r="95" spans="1:12" s="21" customFormat="1" ht="13.5" thickBot="1">
      <c r="A95" s="158">
        <v>58</v>
      </c>
      <c r="B95" s="159" t="s">
        <v>58</v>
      </c>
      <c r="C95" s="142" t="s">
        <v>118</v>
      </c>
      <c r="D95" s="120" t="s">
        <v>73</v>
      </c>
      <c r="E95" s="121" t="s">
        <v>119</v>
      </c>
      <c r="F95" s="34">
        <f>1!AC21</f>
        <v>140.67000000000002</v>
      </c>
      <c r="G95" s="23">
        <f>2!AC21</f>
        <v>124.23</v>
      </c>
      <c r="H95" s="23">
        <f>3!AC21</f>
        <v>153.91</v>
      </c>
      <c r="I95" s="23">
        <f>4!AC21</f>
        <v>0</v>
      </c>
      <c r="J95" s="45">
        <f t="shared" si="2"/>
        <v>418.81000000000006</v>
      </c>
      <c r="K95" s="47">
        <v>14</v>
      </c>
      <c r="L95" s="163"/>
    </row>
    <row r="96" spans="1:12" s="21" customFormat="1" ht="12.75" hidden="1">
      <c r="A96" s="55">
        <v>82</v>
      </c>
      <c r="B96" s="149" t="s">
        <v>17</v>
      </c>
      <c r="C96" s="150"/>
      <c r="D96" s="151"/>
      <c r="E96" s="152"/>
      <c r="F96" s="56">
        <f>1!AC85</f>
        <v>0</v>
      </c>
      <c r="G96" s="57">
        <f>2!AC85</f>
        <v>0</v>
      </c>
      <c r="H96" s="57">
        <f>3!AC85</f>
        <v>0</v>
      </c>
      <c r="I96" s="57">
        <f>4!AC85</f>
        <v>0</v>
      </c>
      <c r="J96" s="58">
        <f aca="true" t="shared" si="3" ref="J96:J111">SUM(F96:I96)</f>
        <v>0</v>
      </c>
      <c r="K96" s="59">
        <f aca="true" t="shared" si="4" ref="K96:K109">RANK(J96,$J$8:$J$109)</f>
        <v>82</v>
      </c>
      <c r="L96" s="163"/>
    </row>
    <row r="97" spans="1:12" s="21" customFormat="1" ht="12.75" hidden="1">
      <c r="A97" s="50">
        <v>83</v>
      </c>
      <c r="B97" s="107" t="s">
        <v>17</v>
      </c>
      <c r="C97" s="135"/>
      <c r="D97" s="122"/>
      <c r="E97" s="123"/>
      <c r="F97" s="33">
        <f>1!AC86</f>
        <v>0</v>
      </c>
      <c r="G97" s="22">
        <f>2!AC86</f>
        <v>0</v>
      </c>
      <c r="H97" s="22">
        <f>3!AC86</f>
        <v>0</v>
      </c>
      <c r="I97" s="22">
        <f>4!AC86</f>
        <v>0</v>
      </c>
      <c r="J97" s="44">
        <f t="shared" si="3"/>
        <v>0</v>
      </c>
      <c r="K97" s="46">
        <f t="shared" si="4"/>
        <v>82</v>
      </c>
      <c r="L97" s="163"/>
    </row>
    <row r="98" spans="1:12" s="21" customFormat="1" ht="12.75" hidden="1">
      <c r="A98" s="50">
        <v>84</v>
      </c>
      <c r="B98" s="107" t="s">
        <v>17</v>
      </c>
      <c r="C98" s="141"/>
      <c r="D98" s="136"/>
      <c r="E98" s="138"/>
      <c r="F98" s="33">
        <f>1!AC87</f>
        <v>0</v>
      </c>
      <c r="G98" s="22">
        <f>2!AC87</f>
        <v>0</v>
      </c>
      <c r="H98" s="22">
        <f>3!AC87</f>
        <v>0</v>
      </c>
      <c r="I98" s="22">
        <f>4!AC87</f>
        <v>0</v>
      </c>
      <c r="J98" s="44">
        <f t="shared" si="3"/>
        <v>0</v>
      </c>
      <c r="K98" s="46">
        <f t="shared" si="4"/>
        <v>82</v>
      </c>
      <c r="L98" s="163"/>
    </row>
    <row r="99" spans="1:12" s="21" customFormat="1" ht="12.75" hidden="1">
      <c r="A99" s="50">
        <v>85</v>
      </c>
      <c r="B99" s="107" t="s">
        <v>17</v>
      </c>
      <c r="C99" s="141"/>
      <c r="D99" s="136"/>
      <c r="E99" s="138"/>
      <c r="F99" s="33">
        <f>1!AC88</f>
        <v>0</v>
      </c>
      <c r="G99" s="22">
        <f>2!AC88</f>
        <v>0</v>
      </c>
      <c r="H99" s="22">
        <f>3!AC88</f>
        <v>0</v>
      </c>
      <c r="I99" s="22">
        <f>4!AC88</f>
        <v>0</v>
      </c>
      <c r="J99" s="44">
        <f t="shared" si="3"/>
        <v>0</v>
      </c>
      <c r="K99" s="46">
        <f t="shared" si="4"/>
        <v>82</v>
      </c>
      <c r="L99" s="163"/>
    </row>
    <row r="100" spans="1:12" s="21" customFormat="1" ht="12.75" hidden="1">
      <c r="A100" s="50">
        <v>86</v>
      </c>
      <c r="B100" s="107" t="s">
        <v>17</v>
      </c>
      <c r="C100" s="135"/>
      <c r="D100" s="122"/>
      <c r="E100" s="123"/>
      <c r="F100" s="33">
        <f>1!AC89</f>
        <v>0</v>
      </c>
      <c r="G100" s="22">
        <f>2!AC89</f>
        <v>0</v>
      </c>
      <c r="H100" s="22">
        <f>3!AC89</f>
        <v>0</v>
      </c>
      <c r="I100" s="22">
        <f>4!AC89</f>
        <v>0</v>
      </c>
      <c r="J100" s="44">
        <f t="shared" si="3"/>
        <v>0</v>
      </c>
      <c r="K100" s="46">
        <f t="shared" si="4"/>
        <v>82</v>
      </c>
      <c r="L100" s="163"/>
    </row>
    <row r="101" spans="1:12" s="21" customFormat="1" ht="12.75" hidden="1">
      <c r="A101" s="50">
        <v>87</v>
      </c>
      <c r="B101" s="107" t="s">
        <v>17</v>
      </c>
      <c r="C101" s="141"/>
      <c r="D101" s="136"/>
      <c r="E101" s="138"/>
      <c r="F101" s="33">
        <f>1!AC90</f>
        <v>0</v>
      </c>
      <c r="G101" s="22">
        <f>2!AC90</f>
        <v>0</v>
      </c>
      <c r="H101" s="22">
        <f>3!AC90</f>
        <v>0</v>
      </c>
      <c r="I101" s="22">
        <f>4!AC90</f>
        <v>0</v>
      </c>
      <c r="J101" s="44">
        <f t="shared" si="3"/>
        <v>0</v>
      </c>
      <c r="K101" s="46">
        <f t="shared" si="4"/>
        <v>82</v>
      </c>
      <c r="L101" s="163"/>
    </row>
    <row r="102" spans="1:12" s="21" customFormat="1" ht="12.75" hidden="1">
      <c r="A102" s="50">
        <v>88</v>
      </c>
      <c r="B102" s="107" t="s">
        <v>17</v>
      </c>
      <c r="C102" s="141"/>
      <c r="D102" s="136"/>
      <c r="E102" s="138"/>
      <c r="F102" s="33">
        <f>1!AC91</f>
        <v>0</v>
      </c>
      <c r="G102" s="22">
        <f>2!AC91</f>
        <v>0</v>
      </c>
      <c r="H102" s="22">
        <f>3!AC91</f>
        <v>0</v>
      </c>
      <c r="I102" s="22">
        <f>4!AC91</f>
        <v>0</v>
      </c>
      <c r="J102" s="44">
        <f t="shared" si="3"/>
        <v>0</v>
      </c>
      <c r="K102" s="46">
        <f t="shared" si="4"/>
        <v>82</v>
      </c>
      <c r="L102" s="163"/>
    </row>
    <row r="103" spans="1:12" s="21" customFormat="1" ht="12.75" hidden="1">
      <c r="A103" s="50">
        <v>89</v>
      </c>
      <c r="B103" s="107" t="s">
        <v>17</v>
      </c>
      <c r="C103" s="141"/>
      <c r="D103" s="136"/>
      <c r="E103" s="138"/>
      <c r="F103" s="33">
        <f>1!AC92</f>
        <v>0</v>
      </c>
      <c r="G103" s="22">
        <f>2!AC92</f>
        <v>0</v>
      </c>
      <c r="H103" s="22">
        <f>3!AC92</f>
        <v>0</v>
      </c>
      <c r="I103" s="22">
        <f>4!AC92</f>
        <v>0</v>
      </c>
      <c r="J103" s="44">
        <f t="shared" si="3"/>
        <v>0</v>
      </c>
      <c r="K103" s="46">
        <f t="shared" si="4"/>
        <v>82</v>
      </c>
      <c r="L103" s="163"/>
    </row>
    <row r="104" spans="1:12" s="21" customFormat="1" ht="12.75" hidden="1">
      <c r="A104" s="50">
        <v>90</v>
      </c>
      <c r="B104" s="107" t="s">
        <v>17</v>
      </c>
      <c r="C104" s="141"/>
      <c r="D104" s="136"/>
      <c r="E104" s="138"/>
      <c r="F104" s="33">
        <f>1!AC93</f>
        <v>0</v>
      </c>
      <c r="G104" s="22">
        <f>2!AC93</f>
        <v>0</v>
      </c>
      <c r="H104" s="22">
        <f>3!AC93</f>
        <v>0</v>
      </c>
      <c r="I104" s="22">
        <f>4!AC93</f>
        <v>0</v>
      </c>
      <c r="J104" s="44">
        <f t="shared" si="3"/>
        <v>0</v>
      </c>
      <c r="K104" s="46">
        <f t="shared" si="4"/>
        <v>82</v>
      </c>
      <c r="L104" s="163"/>
    </row>
    <row r="105" spans="1:12" s="21" customFormat="1" ht="12.75" hidden="1">
      <c r="A105" s="50">
        <v>91</v>
      </c>
      <c r="B105" s="107" t="s">
        <v>17</v>
      </c>
      <c r="C105" s="135"/>
      <c r="D105" s="122"/>
      <c r="E105" s="123"/>
      <c r="F105" s="33">
        <f>1!AC94</f>
        <v>0</v>
      </c>
      <c r="G105" s="22">
        <f>2!AC94</f>
        <v>0</v>
      </c>
      <c r="H105" s="22">
        <f>3!AC94</f>
        <v>0</v>
      </c>
      <c r="I105" s="22">
        <f>4!AC94</f>
        <v>0</v>
      </c>
      <c r="J105" s="44">
        <f t="shared" si="3"/>
        <v>0</v>
      </c>
      <c r="K105" s="46">
        <f t="shared" si="4"/>
        <v>82</v>
      </c>
      <c r="L105" s="163"/>
    </row>
    <row r="106" spans="1:12" s="21" customFormat="1" ht="12.75" hidden="1">
      <c r="A106" s="50">
        <v>92</v>
      </c>
      <c r="B106" s="107" t="s">
        <v>17</v>
      </c>
      <c r="C106" s="134"/>
      <c r="D106" s="137"/>
      <c r="E106" s="139"/>
      <c r="F106" s="33">
        <f>1!AC95</f>
        <v>0</v>
      </c>
      <c r="G106" s="22">
        <f>2!AC95</f>
        <v>0</v>
      </c>
      <c r="H106" s="22">
        <f>3!AC95</f>
        <v>0</v>
      </c>
      <c r="I106" s="22">
        <f>4!AC95</f>
        <v>0</v>
      </c>
      <c r="J106" s="44">
        <f t="shared" si="3"/>
        <v>0</v>
      </c>
      <c r="K106" s="46">
        <f t="shared" si="4"/>
        <v>82</v>
      </c>
      <c r="L106" s="163"/>
    </row>
    <row r="107" spans="1:12" s="21" customFormat="1" ht="12.75" hidden="1">
      <c r="A107" s="50">
        <v>93</v>
      </c>
      <c r="B107" s="107" t="s">
        <v>17</v>
      </c>
      <c r="C107" s="141"/>
      <c r="D107" s="136"/>
      <c r="E107" s="138"/>
      <c r="F107" s="33">
        <f>1!AC96</f>
        <v>0</v>
      </c>
      <c r="G107" s="22">
        <f>2!AC96</f>
        <v>0</v>
      </c>
      <c r="H107" s="22">
        <f>3!AC96</f>
        <v>0</v>
      </c>
      <c r="I107" s="22">
        <f>4!AC96</f>
        <v>0</v>
      </c>
      <c r="J107" s="44">
        <f t="shared" si="3"/>
        <v>0</v>
      </c>
      <c r="K107" s="46">
        <f t="shared" si="4"/>
        <v>82</v>
      </c>
      <c r="L107" s="163"/>
    </row>
    <row r="108" spans="1:12" s="21" customFormat="1" ht="12.75" hidden="1">
      <c r="A108" s="50">
        <v>94</v>
      </c>
      <c r="B108" s="107" t="s">
        <v>17</v>
      </c>
      <c r="C108" s="135"/>
      <c r="D108" s="122"/>
      <c r="E108" s="123"/>
      <c r="F108" s="33">
        <f>1!AC97</f>
        <v>0</v>
      </c>
      <c r="G108" s="22">
        <f>2!AC97</f>
        <v>0</v>
      </c>
      <c r="H108" s="22">
        <f>3!AC97</f>
        <v>0</v>
      </c>
      <c r="I108" s="22">
        <f>4!AC97</f>
        <v>0</v>
      </c>
      <c r="J108" s="44">
        <f t="shared" si="3"/>
        <v>0</v>
      </c>
      <c r="K108" s="46">
        <f t="shared" si="4"/>
        <v>82</v>
      </c>
      <c r="L108" s="163"/>
    </row>
    <row r="109" spans="1:12" s="21" customFormat="1" ht="13.5" hidden="1" thickBot="1">
      <c r="A109" s="50">
        <v>95</v>
      </c>
      <c r="B109" s="107" t="s">
        <v>17</v>
      </c>
      <c r="C109" s="142"/>
      <c r="D109" s="120"/>
      <c r="E109" s="121"/>
      <c r="F109" s="34">
        <f>1!AC98</f>
        <v>0</v>
      </c>
      <c r="G109" s="23">
        <f>2!AC98</f>
        <v>0</v>
      </c>
      <c r="H109" s="23">
        <f>3!AC98</f>
        <v>0</v>
      </c>
      <c r="I109" s="23">
        <f>4!AC98</f>
        <v>0</v>
      </c>
      <c r="J109" s="45">
        <f t="shared" si="3"/>
        <v>0</v>
      </c>
      <c r="K109" s="47">
        <f t="shared" si="4"/>
        <v>82</v>
      </c>
      <c r="L109" s="163"/>
    </row>
    <row r="110" ht="12.75" hidden="1">
      <c r="L110" s="164"/>
    </row>
    <row r="111" spans="1:12" s="21" customFormat="1" ht="12.75" hidden="1">
      <c r="A111" s="24" t="s">
        <v>20</v>
      </c>
      <c r="B111" s="24">
        <f>COUNTIF(B8:B109,"R")</f>
        <v>14</v>
      </c>
      <c r="C111" s="24"/>
      <c r="D111" s="24"/>
      <c r="E111" s="24"/>
      <c r="F111" s="9">
        <f>1!AC2</f>
        <v>14</v>
      </c>
      <c r="G111" s="9">
        <f>2!AC2</f>
        <v>14</v>
      </c>
      <c r="H111" s="9">
        <f>3!AC2</f>
        <v>14</v>
      </c>
      <c r="I111" s="9">
        <f>4!AC2</f>
        <v>95</v>
      </c>
      <c r="J111" s="49">
        <f t="shared" si="3"/>
        <v>137</v>
      </c>
      <c r="K111" s="25"/>
      <c r="L111" s="163"/>
    </row>
    <row r="112" spans="1:5" ht="12.75">
      <c r="A112" s="26"/>
      <c r="B112" s="26"/>
      <c r="C112" s="26" t="s">
        <v>7</v>
      </c>
      <c r="D112" s="62">
        <v>44382</v>
      </c>
      <c r="E112" s="92">
        <v>16</v>
      </c>
    </row>
    <row r="114" spans="1:7" ht="12.75">
      <c r="A114" s="27" t="s">
        <v>14</v>
      </c>
      <c r="G114" s="27" t="s">
        <v>15</v>
      </c>
    </row>
    <row r="115" spans="1:7" ht="12.75">
      <c r="A115" s="10" t="s">
        <v>22</v>
      </c>
      <c r="B115" s="28"/>
      <c r="C115" s="28"/>
      <c r="D115" s="28"/>
      <c r="E115" s="28"/>
      <c r="G115" s="10" t="s">
        <v>23</v>
      </c>
    </row>
    <row r="116" spans="1:5" ht="12.75">
      <c r="A116" s="28"/>
      <c r="B116" s="28"/>
      <c r="C116" s="28"/>
      <c r="D116" s="28"/>
      <c r="E116" s="28"/>
    </row>
    <row r="117" spans="1:5" ht="12.75">
      <c r="A117" s="28"/>
      <c r="B117" s="28"/>
      <c r="C117" s="28"/>
      <c r="D117" s="28"/>
      <c r="E117" s="28"/>
    </row>
    <row r="118" spans="1:5" ht="12.75">
      <c r="A118" s="28"/>
      <c r="B118" s="28"/>
      <c r="C118" s="28"/>
      <c r="D118" s="28"/>
      <c r="E118" s="28"/>
    </row>
    <row r="119" spans="1:5" ht="12.75">
      <c r="A119" s="28"/>
      <c r="B119" s="28"/>
      <c r="C119" s="28"/>
      <c r="D119" s="28"/>
      <c r="E119" s="28"/>
    </row>
    <row r="120" spans="1:5" ht="12.75">
      <c r="A120" s="28"/>
      <c r="B120" s="28"/>
      <c r="C120" s="28"/>
      <c r="D120" s="28"/>
      <c r="E120" s="28"/>
    </row>
  </sheetData>
  <sheetProtection/>
  <mergeCells count="20">
    <mergeCell ref="K78:K79"/>
    <mergeCell ref="A6:K7"/>
    <mergeCell ref="A80:K81"/>
    <mergeCell ref="A75:C77"/>
    <mergeCell ref="D75:I77"/>
    <mergeCell ref="J75:K77"/>
    <mergeCell ref="A78:A79"/>
    <mergeCell ref="B78:B79"/>
    <mergeCell ref="C78:C79"/>
    <mergeCell ref="D78:D79"/>
    <mergeCell ref="E78:E79"/>
    <mergeCell ref="A1:C3"/>
    <mergeCell ref="D1:I3"/>
    <mergeCell ref="J1:K3"/>
    <mergeCell ref="A4:A5"/>
    <mergeCell ref="B4:B5"/>
    <mergeCell ref="C4:C5"/>
    <mergeCell ref="D4:D5"/>
    <mergeCell ref="E4:E5"/>
    <mergeCell ref="K4:K5"/>
  </mergeCells>
  <conditionalFormatting sqref="B8:B74 B82:E109 C57:E74">
    <cfRule type="cellIs" priority="11" dxfId="0" operator="equal" stopIfTrue="1">
      <formula>"R"</formula>
    </cfRule>
  </conditionalFormatting>
  <conditionalFormatting sqref="F82:I109 F8:I74">
    <cfRule type="cellIs" priority="10" dxfId="48" operator="equal" stopIfTrue="1">
      <formula>"nebyl"</formula>
    </cfRule>
  </conditionalFormatting>
  <conditionalFormatting sqref="C58:C73">
    <cfRule type="cellIs" priority="9" dxfId="0" operator="equal" stopIfTrue="1">
      <formula>"R"</formula>
    </cfRule>
  </conditionalFormatting>
  <conditionalFormatting sqref="D58:D73">
    <cfRule type="cellIs" priority="8" dxfId="0" operator="equal" stopIfTrue="1">
      <formula>"R"</formula>
    </cfRule>
  </conditionalFormatting>
  <conditionalFormatting sqref="E58:E73">
    <cfRule type="cellIs" priority="7" dxfId="0" operator="equal" stopIfTrue="1">
      <formula>"R"</formula>
    </cfRule>
  </conditionalFormatting>
  <conditionalFormatting sqref="B82:B109 B8:B74">
    <cfRule type="cellIs" priority="6" dxfId="0" operator="equal" stopIfTrue="1">
      <formula>"R"</formula>
    </cfRule>
  </conditionalFormatting>
  <conditionalFormatting sqref="B8:B74 B82:E94 C57:E74">
    <cfRule type="cellIs" priority="5" dxfId="0" operator="equal" stopIfTrue="1">
      <formula>"R"</formula>
    </cfRule>
  </conditionalFormatting>
  <conditionalFormatting sqref="C58:C73">
    <cfRule type="cellIs" priority="4" dxfId="0" operator="equal" stopIfTrue="1">
      <formula>"R"</formula>
    </cfRule>
  </conditionalFormatting>
  <conditionalFormatting sqref="D58:D73">
    <cfRule type="cellIs" priority="3" dxfId="0" operator="equal" stopIfTrue="1">
      <formula>"R"</formula>
    </cfRule>
  </conditionalFormatting>
  <conditionalFormatting sqref="E58:E73">
    <cfRule type="cellIs" priority="2" dxfId="0" operator="equal" stopIfTrue="1">
      <formula>"R"</formula>
    </cfRule>
  </conditionalFormatting>
  <conditionalFormatting sqref="B82:B94 B8:B74">
    <cfRule type="cellIs" priority="1" dxfId="0" operator="equal" stopIfTrue="1">
      <formula>"R"</formula>
    </cfRule>
  </conditionalFormatting>
  <printOptions horizontalCentered="1"/>
  <pageMargins left="0.4724409448818898" right="0.1968503937007874" top="0.3937007874015748" bottom="0.2755905511811024" header="0" footer="0"/>
  <pageSetup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">
      <pane ySplit="570" topLeftCell="A1" activePane="bottomLeft" state="split"/>
      <selection pane="topLeft" activeCell="Z3" sqref="N1:Z16384"/>
      <selection pane="bottomLeft" activeCell="E8" sqref="E8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customWidth="1"/>
    <col min="4" max="4" width="11.375" style="64" bestFit="1" customWidth="1"/>
    <col min="5" max="5" width="6.75390625" style="10" customWidth="1"/>
    <col min="6" max="13" width="3.75390625" style="10" customWidth="1"/>
    <col min="14" max="26" width="3.75390625" style="10" hidden="1" customWidth="1"/>
    <col min="27" max="27" width="6.625" style="10" customWidth="1"/>
    <col min="28" max="28" width="9.00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92" t="s">
        <v>11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3:29" ht="13.5" thickBot="1">
      <c r="C2" s="64" t="s">
        <v>24</v>
      </c>
      <c r="AC2" s="10">
        <f>(COUNTIF(AC4:AC98,"=0"))</f>
        <v>95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43" t="s">
        <v>21</v>
      </c>
      <c r="AB3" s="13" t="s">
        <v>8</v>
      </c>
      <c r="AC3" s="113" t="s">
        <v>9</v>
      </c>
    </row>
    <row r="4" spans="1:29" ht="15.75">
      <c r="A4" s="83">
        <f>Prezentace!A6</f>
        <v>24</v>
      </c>
      <c r="B4" s="69" t="str">
        <f>Prezentace!B6</f>
        <v>P</v>
      </c>
      <c r="C4" s="70" t="str">
        <f>Prezentace!C6</f>
        <v>Adámek</v>
      </c>
      <c r="D4" s="77" t="str">
        <f>Prezentace!D6</f>
        <v>Václav</v>
      </c>
      <c r="E4" s="63"/>
      <c r="F4" s="38"/>
      <c r="G4" s="94"/>
      <c r="H4" s="38"/>
      <c r="I4" s="40"/>
      <c r="J4" s="99"/>
      <c r="K4" s="94"/>
      <c r="L4" s="38"/>
      <c r="M4" s="40"/>
      <c r="N4" s="9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41"/>
      <c r="AB4" s="48"/>
      <c r="AC4" s="104">
        <f>SUM(E4:AA4)-AB4</f>
        <v>0</v>
      </c>
    </row>
    <row r="5" spans="1:29" ht="15.75">
      <c r="A5" s="84">
        <f>Prezentace!A7</f>
        <v>26</v>
      </c>
      <c r="B5" s="71" t="str">
        <f>Prezentace!B7</f>
        <v>P</v>
      </c>
      <c r="C5" s="68" t="str">
        <f>Prezentace!C7</f>
        <v>Alexa</v>
      </c>
      <c r="D5" s="78" t="str">
        <f>Prezentace!D7</f>
        <v>Vladislav</v>
      </c>
      <c r="E5" s="63"/>
      <c r="F5" s="6"/>
      <c r="G5" s="95"/>
      <c r="H5" s="6"/>
      <c r="I5" s="30"/>
      <c r="J5" s="100"/>
      <c r="K5" s="95"/>
      <c r="L5" s="6"/>
      <c r="M5" s="30"/>
      <c r="N5" s="10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35"/>
      <c r="AB5" s="2"/>
      <c r="AC5" s="16">
        <f aca="true" t="shared" si="0" ref="AC5:AC68">SUM(E5:AA5)-AB5</f>
        <v>0</v>
      </c>
    </row>
    <row r="6" spans="1:29" ht="15.75">
      <c r="A6" s="84">
        <f>Prezentace!A8</f>
        <v>27</v>
      </c>
      <c r="B6" s="71" t="str">
        <f>Prezentace!B8</f>
        <v>P</v>
      </c>
      <c r="C6" s="68" t="str">
        <f>Prezentace!C8</f>
        <v>Alexová</v>
      </c>
      <c r="D6" s="78" t="str">
        <f>Prezentace!D8</f>
        <v>Hana</v>
      </c>
      <c r="E6" s="63"/>
      <c r="F6" s="6"/>
      <c r="G6" s="95"/>
      <c r="H6" s="6"/>
      <c r="I6" s="30"/>
      <c r="J6" s="100"/>
      <c r="K6" s="95"/>
      <c r="L6" s="6"/>
      <c r="M6" s="30"/>
      <c r="N6" s="10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35"/>
      <c r="AB6" s="2"/>
      <c r="AC6" s="16">
        <f t="shared" si="0"/>
        <v>0</v>
      </c>
    </row>
    <row r="7" spans="1:29" ht="15.75">
      <c r="A7" s="84">
        <f>Prezentace!A9</f>
        <v>46</v>
      </c>
      <c r="B7" s="71" t="str">
        <f>Prezentace!B9</f>
        <v>P</v>
      </c>
      <c r="C7" s="68" t="str">
        <f>Prezentace!C9</f>
        <v>Balej</v>
      </c>
      <c r="D7" s="78" t="str">
        <f>Prezentace!D9</f>
        <v>Zdeněk</v>
      </c>
      <c r="E7" s="63"/>
      <c r="F7" s="6"/>
      <c r="G7" s="95"/>
      <c r="H7" s="6"/>
      <c r="I7" s="30"/>
      <c r="J7" s="100"/>
      <c r="K7" s="95"/>
      <c r="L7" s="6"/>
      <c r="M7" s="30"/>
      <c r="N7" s="10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35"/>
      <c r="AB7" s="2"/>
      <c r="AC7" s="16">
        <f t="shared" si="0"/>
        <v>0</v>
      </c>
    </row>
    <row r="8" spans="1:29" ht="15.75">
      <c r="A8" s="84">
        <f>Prezentace!A10</f>
        <v>4</v>
      </c>
      <c r="B8" s="71" t="str">
        <f>Prezentace!B10</f>
        <v>P</v>
      </c>
      <c r="C8" s="68" t="str">
        <f>Prezentace!C10</f>
        <v>Bartoš</v>
      </c>
      <c r="D8" s="78" t="str">
        <f>Prezentace!D10</f>
        <v>Richard</v>
      </c>
      <c r="E8" s="63"/>
      <c r="F8" s="6"/>
      <c r="G8" s="95"/>
      <c r="H8" s="6"/>
      <c r="I8" s="30"/>
      <c r="J8" s="100"/>
      <c r="K8" s="95"/>
      <c r="L8" s="6"/>
      <c r="M8" s="30"/>
      <c r="N8" s="10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35"/>
      <c r="AB8" s="2"/>
      <c r="AC8" s="16">
        <f t="shared" si="0"/>
        <v>0</v>
      </c>
    </row>
    <row r="9" spans="1:29" ht="15.75">
      <c r="A9" s="84">
        <f>Prezentace!A11</f>
        <v>45</v>
      </c>
      <c r="B9" s="71" t="str">
        <f>Prezentace!B11</f>
        <v>P</v>
      </c>
      <c r="C9" s="68" t="str">
        <f>Prezentace!C11</f>
        <v>Beigl</v>
      </c>
      <c r="D9" s="78" t="str">
        <f>Prezentace!D11</f>
        <v>Tomáš</v>
      </c>
      <c r="E9" s="63"/>
      <c r="F9" s="6"/>
      <c r="G9" s="95"/>
      <c r="H9" s="6"/>
      <c r="I9" s="30"/>
      <c r="J9" s="100"/>
      <c r="K9" s="95"/>
      <c r="L9" s="6"/>
      <c r="M9" s="30"/>
      <c r="N9" s="10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35"/>
      <c r="AB9" s="2"/>
      <c r="AC9" s="16">
        <f t="shared" si="0"/>
        <v>0</v>
      </c>
    </row>
    <row r="10" spans="1:29" ht="15.75">
      <c r="A10" s="84">
        <f>Prezentace!A12</f>
        <v>69</v>
      </c>
      <c r="B10" s="71" t="str">
        <f>Prezentace!B12</f>
        <v>P</v>
      </c>
      <c r="C10" s="68" t="str">
        <f>Prezentace!C12</f>
        <v>Beránek</v>
      </c>
      <c r="D10" s="78" t="str">
        <f>Prezentace!D12</f>
        <v>Pavel</v>
      </c>
      <c r="E10" s="63"/>
      <c r="F10" s="6"/>
      <c r="G10" s="95"/>
      <c r="H10" s="6"/>
      <c r="I10" s="30"/>
      <c r="J10" s="100"/>
      <c r="K10" s="95"/>
      <c r="L10" s="6"/>
      <c r="M10" s="30"/>
      <c r="N10" s="10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35"/>
      <c r="AB10" s="2"/>
      <c r="AC10" s="16">
        <f t="shared" si="0"/>
        <v>0</v>
      </c>
    </row>
    <row r="11" spans="1:29" ht="15.75">
      <c r="A11" s="84">
        <f>Prezentace!A13</f>
        <v>77</v>
      </c>
      <c r="B11" s="71" t="str">
        <f>Prezentace!B13</f>
        <v>P</v>
      </c>
      <c r="C11" s="68" t="str">
        <f>Prezentace!C13</f>
        <v>Bína</v>
      </c>
      <c r="D11" s="78" t="str">
        <f>Prezentace!D13</f>
        <v>Jiří</v>
      </c>
      <c r="E11" s="63"/>
      <c r="F11" s="6"/>
      <c r="G11" s="95"/>
      <c r="H11" s="6"/>
      <c r="I11" s="30"/>
      <c r="J11" s="100"/>
      <c r="K11" s="95"/>
      <c r="L11" s="6"/>
      <c r="M11" s="30"/>
      <c r="N11" s="10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35"/>
      <c r="AB11" s="2"/>
      <c r="AC11" s="16">
        <f t="shared" si="0"/>
        <v>0</v>
      </c>
    </row>
    <row r="12" spans="1:29" ht="15.75">
      <c r="A12" s="84">
        <f>Prezentace!A14</f>
        <v>78</v>
      </c>
      <c r="B12" s="71" t="str">
        <f>Prezentace!B14</f>
        <v>R</v>
      </c>
      <c r="C12" s="68" t="str">
        <f>Prezentace!C14</f>
        <v>Bína</v>
      </c>
      <c r="D12" s="78" t="str">
        <f>Prezentace!D14</f>
        <v>Jiří</v>
      </c>
      <c r="E12" s="63"/>
      <c r="F12" s="6"/>
      <c r="G12" s="95"/>
      <c r="H12" s="6"/>
      <c r="I12" s="30"/>
      <c r="J12" s="100"/>
      <c r="K12" s="95"/>
      <c r="L12" s="6"/>
      <c r="M12" s="30"/>
      <c r="N12" s="10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35"/>
      <c r="AB12" s="2"/>
      <c r="AC12" s="16">
        <f t="shared" si="0"/>
        <v>0</v>
      </c>
    </row>
    <row r="13" spans="1:29" ht="15.75">
      <c r="A13" s="84">
        <f>Prezentace!A15</f>
        <v>1</v>
      </c>
      <c r="B13" s="71" t="str">
        <f>Prezentace!B15</f>
        <v>P</v>
      </c>
      <c r="C13" s="68" t="str">
        <f>Prezentace!C15</f>
        <v>Bouda</v>
      </c>
      <c r="D13" s="78" t="str">
        <f>Prezentace!D15</f>
        <v>Lukáš</v>
      </c>
      <c r="E13" s="63"/>
      <c r="F13" s="6"/>
      <c r="G13" s="95"/>
      <c r="H13" s="6"/>
      <c r="I13" s="30"/>
      <c r="J13" s="100"/>
      <c r="K13" s="95"/>
      <c r="L13" s="6"/>
      <c r="M13" s="30"/>
      <c r="N13" s="10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35"/>
      <c r="AB13" s="2"/>
      <c r="AC13" s="16">
        <f t="shared" si="0"/>
        <v>0</v>
      </c>
    </row>
    <row r="14" spans="1:29" ht="15.75">
      <c r="A14" s="84">
        <f>Prezentace!A16</f>
        <v>64</v>
      </c>
      <c r="B14" s="71" t="str">
        <f>Prezentace!B16</f>
        <v>P</v>
      </c>
      <c r="C14" s="68" t="str">
        <f>Prezentace!C16</f>
        <v>Brejžek Com.</v>
      </c>
      <c r="D14" s="78" t="str">
        <f>Prezentace!D16</f>
        <v>Vojtěch</v>
      </c>
      <c r="E14" s="63"/>
      <c r="F14" s="6"/>
      <c r="G14" s="95"/>
      <c r="H14" s="6"/>
      <c r="I14" s="30"/>
      <c r="J14" s="100"/>
      <c r="K14" s="95"/>
      <c r="L14" s="6"/>
      <c r="M14" s="30"/>
      <c r="N14" s="10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35"/>
      <c r="AB14" s="2"/>
      <c r="AC14" s="16">
        <f t="shared" si="0"/>
        <v>0</v>
      </c>
    </row>
    <row r="15" spans="1:29" ht="15.75">
      <c r="A15" s="84">
        <f>Prezentace!A17</f>
        <v>63</v>
      </c>
      <c r="B15" s="71" t="str">
        <f>Prezentace!B17</f>
        <v>P</v>
      </c>
      <c r="C15" s="68" t="str">
        <f>Prezentace!C17</f>
        <v>Brejžek SP-01</v>
      </c>
      <c r="D15" s="78" t="str">
        <f>Prezentace!D17</f>
        <v>Vojtěch</v>
      </c>
      <c r="E15" s="63"/>
      <c r="F15" s="7"/>
      <c r="G15" s="96"/>
      <c r="H15" s="7"/>
      <c r="I15" s="31"/>
      <c r="J15" s="101"/>
      <c r="K15" s="96"/>
      <c r="L15" s="7"/>
      <c r="M15" s="31"/>
      <c r="N15" s="10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1"/>
      <c r="AA15" s="36"/>
      <c r="AB15" s="2"/>
      <c r="AC15" s="16">
        <f t="shared" si="0"/>
        <v>0</v>
      </c>
    </row>
    <row r="16" spans="1:29" ht="15.75">
      <c r="A16" s="84">
        <f>Prezentace!A18</f>
        <v>8</v>
      </c>
      <c r="B16" s="71" t="str">
        <f>Prezentace!B18</f>
        <v>P</v>
      </c>
      <c r="C16" s="68" t="str">
        <f>Prezentace!C18</f>
        <v>Cimbálník</v>
      </c>
      <c r="D16" s="78" t="str">
        <f>Prezentace!D18</f>
        <v>Petr</v>
      </c>
      <c r="E16" s="63"/>
      <c r="F16" s="6"/>
      <c r="G16" s="95"/>
      <c r="H16" s="6"/>
      <c r="I16" s="30"/>
      <c r="J16" s="100"/>
      <c r="K16" s="95"/>
      <c r="L16" s="6"/>
      <c r="M16" s="30"/>
      <c r="N16" s="10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35"/>
      <c r="AB16" s="2"/>
      <c r="AC16" s="16">
        <f t="shared" si="0"/>
        <v>0</v>
      </c>
    </row>
    <row r="17" spans="1:29" ht="15.75">
      <c r="A17" s="84">
        <f>Prezentace!A19</f>
        <v>22</v>
      </c>
      <c r="B17" s="71" t="str">
        <f>Prezentace!B19</f>
        <v>P</v>
      </c>
      <c r="C17" s="68" t="str">
        <f>Prezentace!C19</f>
        <v>Čekal</v>
      </c>
      <c r="D17" s="78" t="str">
        <f>Prezentace!D19</f>
        <v>Josef</v>
      </c>
      <c r="E17" s="63"/>
      <c r="F17" s="6"/>
      <c r="G17" s="95"/>
      <c r="H17" s="6"/>
      <c r="I17" s="30"/>
      <c r="J17" s="100"/>
      <c r="K17" s="95"/>
      <c r="L17" s="6"/>
      <c r="M17" s="30"/>
      <c r="N17" s="10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35"/>
      <c r="AB17" s="2"/>
      <c r="AC17" s="16">
        <f t="shared" si="0"/>
        <v>0</v>
      </c>
    </row>
    <row r="18" spans="1:29" ht="15.75">
      <c r="A18" s="84">
        <f>Prezentace!A20</f>
        <v>53</v>
      </c>
      <c r="B18" s="71" t="str">
        <f>Prezentace!B20</f>
        <v>P</v>
      </c>
      <c r="C18" s="68" t="str">
        <f>Prezentace!C20</f>
        <v>Červenka</v>
      </c>
      <c r="D18" s="78" t="str">
        <f>Prezentace!D20</f>
        <v>Pavel</v>
      </c>
      <c r="E18" s="63"/>
      <c r="F18" s="6"/>
      <c r="G18" s="95"/>
      <c r="H18" s="6"/>
      <c r="I18" s="30"/>
      <c r="J18" s="100"/>
      <c r="K18" s="95"/>
      <c r="L18" s="6"/>
      <c r="M18" s="30"/>
      <c r="N18" s="10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35"/>
      <c r="AB18" s="2"/>
      <c r="AC18" s="16">
        <f t="shared" si="0"/>
        <v>0</v>
      </c>
    </row>
    <row r="19" spans="1:29" ht="15.75">
      <c r="A19" s="84">
        <f>Prezentace!A21</f>
        <v>54</v>
      </c>
      <c r="B19" s="71" t="str">
        <f>Prezentace!B21</f>
        <v>R</v>
      </c>
      <c r="C19" s="68" t="str">
        <f>Prezentace!C21</f>
        <v>Červenka</v>
      </c>
      <c r="D19" s="78" t="str">
        <f>Prezentace!D21</f>
        <v>Pavel</v>
      </c>
      <c r="E19" s="63"/>
      <c r="F19" s="6"/>
      <c r="G19" s="95"/>
      <c r="H19" s="6"/>
      <c r="I19" s="30"/>
      <c r="J19" s="100"/>
      <c r="K19" s="95"/>
      <c r="L19" s="6"/>
      <c r="M19" s="30"/>
      <c r="N19" s="10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35"/>
      <c r="AB19" s="2"/>
      <c r="AC19" s="16">
        <f t="shared" si="0"/>
        <v>0</v>
      </c>
    </row>
    <row r="20" spans="1:29" ht="15.75">
      <c r="A20" s="84">
        <f>Prezentace!A22</f>
        <v>57</v>
      </c>
      <c r="B20" s="71" t="str">
        <f>Prezentace!B22</f>
        <v>P</v>
      </c>
      <c r="C20" s="68" t="str">
        <f>Prezentace!C22</f>
        <v>Čihák</v>
      </c>
      <c r="D20" s="78" t="str">
        <f>Prezentace!D22</f>
        <v>Josef</v>
      </c>
      <c r="E20" s="63"/>
      <c r="F20" s="6"/>
      <c r="G20" s="95"/>
      <c r="H20" s="6"/>
      <c r="I20" s="30"/>
      <c r="J20" s="100"/>
      <c r="K20" s="95"/>
      <c r="L20" s="6"/>
      <c r="M20" s="30"/>
      <c r="N20" s="10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35"/>
      <c r="AB20" s="2"/>
      <c r="AC20" s="16">
        <f t="shared" si="0"/>
        <v>0</v>
      </c>
    </row>
    <row r="21" spans="1:29" ht="15.75">
      <c r="A21" s="84">
        <f>Prezentace!A23</f>
        <v>58</v>
      </c>
      <c r="B21" s="71" t="str">
        <f>Prezentace!B23</f>
        <v>R</v>
      </c>
      <c r="C21" s="68" t="str">
        <f>Prezentace!C23</f>
        <v>Čihák</v>
      </c>
      <c r="D21" s="78" t="str">
        <f>Prezentace!D23</f>
        <v>Josef</v>
      </c>
      <c r="E21" s="63"/>
      <c r="F21" s="6"/>
      <c r="G21" s="95"/>
      <c r="H21" s="6"/>
      <c r="I21" s="30"/>
      <c r="J21" s="100"/>
      <c r="K21" s="95"/>
      <c r="L21" s="6"/>
      <c r="M21" s="30"/>
      <c r="N21" s="10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35"/>
      <c r="AB21" s="2"/>
      <c r="AC21" s="16">
        <f t="shared" si="0"/>
        <v>0</v>
      </c>
    </row>
    <row r="22" spans="1:29" ht="15.75">
      <c r="A22" s="84">
        <f>Prezentace!A24</f>
        <v>30</v>
      </c>
      <c r="B22" s="71" t="str">
        <f>Prezentace!B24</f>
        <v>P</v>
      </c>
      <c r="C22" s="68" t="str">
        <f>Prezentace!C24</f>
        <v>Doležel</v>
      </c>
      <c r="D22" s="78" t="str">
        <f>Prezentace!D24</f>
        <v>Josef</v>
      </c>
      <c r="E22" s="63"/>
      <c r="F22" s="6"/>
      <c r="G22" s="95"/>
      <c r="H22" s="6"/>
      <c r="I22" s="30"/>
      <c r="J22" s="100"/>
      <c r="K22" s="95"/>
      <c r="L22" s="6"/>
      <c r="M22" s="30"/>
      <c r="N22" s="10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35"/>
      <c r="AB22" s="2"/>
      <c r="AC22" s="16">
        <f t="shared" si="0"/>
        <v>0</v>
      </c>
    </row>
    <row r="23" spans="1:29" ht="15.75">
      <c r="A23" s="84">
        <f>Prezentace!A25</f>
        <v>31</v>
      </c>
      <c r="B23" s="71" t="str">
        <f>Prezentace!B25</f>
        <v>R</v>
      </c>
      <c r="C23" s="68" t="str">
        <f>Prezentace!C25</f>
        <v>Doležel</v>
      </c>
      <c r="D23" s="78" t="str">
        <f>Prezentace!D25</f>
        <v>Josef</v>
      </c>
      <c r="E23" s="63"/>
      <c r="F23" s="6"/>
      <c r="G23" s="95"/>
      <c r="H23" s="6"/>
      <c r="I23" s="30"/>
      <c r="J23" s="100"/>
      <c r="K23" s="95"/>
      <c r="L23" s="6"/>
      <c r="M23" s="30"/>
      <c r="N23" s="10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35"/>
      <c r="AB23" s="2"/>
      <c r="AC23" s="16">
        <f t="shared" si="0"/>
        <v>0</v>
      </c>
    </row>
    <row r="24" spans="1:29" ht="15.75">
      <c r="A24" s="84">
        <f>Prezentace!A26</f>
        <v>29</v>
      </c>
      <c r="B24" s="71" t="str">
        <f>Prezentace!B26</f>
        <v>P</v>
      </c>
      <c r="C24" s="68" t="str">
        <f>Prezentace!C26</f>
        <v>Drs</v>
      </c>
      <c r="D24" s="78" t="str">
        <f>Prezentace!D26</f>
        <v>Michal</v>
      </c>
      <c r="E24" s="63"/>
      <c r="F24" s="6"/>
      <c r="G24" s="95"/>
      <c r="H24" s="6"/>
      <c r="I24" s="30"/>
      <c r="J24" s="100"/>
      <c r="K24" s="95"/>
      <c r="L24" s="6"/>
      <c r="M24" s="30"/>
      <c r="N24" s="10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35"/>
      <c r="AB24" s="2"/>
      <c r="AC24" s="16">
        <f t="shared" si="0"/>
        <v>0</v>
      </c>
    </row>
    <row r="25" spans="1:29" ht="15.75">
      <c r="A25" s="84">
        <f>Prezentace!A27</f>
        <v>6</v>
      </c>
      <c r="B25" s="71" t="str">
        <f>Prezentace!B27</f>
        <v>P</v>
      </c>
      <c r="C25" s="68" t="str">
        <f>Prezentace!C27</f>
        <v>Fiala</v>
      </c>
      <c r="D25" s="78" t="str">
        <f>Prezentace!D27</f>
        <v>Miroslav</v>
      </c>
      <c r="E25" s="63"/>
      <c r="F25" s="6"/>
      <c r="G25" s="95"/>
      <c r="H25" s="6"/>
      <c r="I25" s="30"/>
      <c r="J25" s="100"/>
      <c r="K25" s="95"/>
      <c r="L25" s="6"/>
      <c r="M25" s="30"/>
      <c r="N25" s="10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35"/>
      <c r="AB25" s="2"/>
      <c r="AC25" s="16">
        <f t="shared" si="0"/>
        <v>0</v>
      </c>
    </row>
    <row r="26" spans="1:29" ht="15.75">
      <c r="A26" s="84">
        <f>Prezentace!A28</f>
        <v>11</v>
      </c>
      <c r="B26" s="71" t="str">
        <f>Prezentace!B28</f>
        <v>P</v>
      </c>
      <c r="C26" s="68" t="str">
        <f>Prezentace!C28</f>
        <v>Hanák</v>
      </c>
      <c r="D26" s="78" t="str">
        <f>Prezentace!D28</f>
        <v>Zbyněk</v>
      </c>
      <c r="E26" s="63"/>
      <c r="F26" s="6"/>
      <c r="G26" s="95"/>
      <c r="H26" s="6"/>
      <c r="I26" s="30"/>
      <c r="J26" s="100"/>
      <c r="K26" s="95"/>
      <c r="L26" s="6"/>
      <c r="M26" s="30"/>
      <c r="N26" s="10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35"/>
      <c r="AB26" s="2"/>
      <c r="AC26" s="16">
        <f t="shared" si="0"/>
        <v>0</v>
      </c>
    </row>
    <row r="27" spans="1:29" ht="15.75">
      <c r="A27" s="84">
        <f>Prezentace!A29</f>
        <v>14</v>
      </c>
      <c r="B27" s="71" t="str">
        <f>Prezentace!B29</f>
        <v>P</v>
      </c>
      <c r="C27" s="68" t="str">
        <f>Prezentace!C29</f>
        <v>Hátle</v>
      </c>
      <c r="D27" s="78" t="str">
        <f>Prezentace!D29</f>
        <v>Jan</v>
      </c>
      <c r="E27" s="63"/>
      <c r="F27" s="6"/>
      <c r="G27" s="95"/>
      <c r="H27" s="6"/>
      <c r="I27" s="30"/>
      <c r="J27" s="100"/>
      <c r="K27" s="95"/>
      <c r="L27" s="6"/>
      <c r="M27" s="30"/>
      <c r="N27" s="10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35"/>
      <c r="AB27" s="2"/>
      <c r="AC27" s="16">
        <f t="shared" si="0"/>
        <v>0</v>
      </c>
    </row>
    <row r="28" spans="1:29" ht="15.75">
      <c r="A28" s="84">
        <f>Prezentace!A30</f>
        <v>75</v>
      </c>
      <c r="B28" s="71" t="str">
        <f>Prezentace!B30</f>
        <v>P</v>
      </c>
      <c r="C28" s="68" t="str">
        <f>Prezentace!C30</f>
        <v>Herceg</v>
      </c>
      <c r="D28" s="78" t="str">
        <f>Prezentace!D30</f>
        <v>Bohumil</v>
      </c>
      <c r="E28" s="63"/>
      <c r="F28" s="6"/>
      <c r="G28" s="95"/>
      <c r="H28" s="6"/>
      <c r="I28" s="30"/>
      <c r="J28" s="100"/>
      <c r="K28" s="95"/>
      <c r="L28" s="6"/>
      <c r="M28" s="30"/>
      <c r="N28" s="10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35"/>
      <c r="AB28" s="2"/>
      <c r="AC28" s="16">
        <f t="shared" si="0"/>
        <v>0</v>
      </c>
    </row>
    <row r="29" spans="1:29" ht="15.75">
      <c r="A29" s="84">
        <f>Prezentace!A31</f>
        <v>3</v>
      </c>
      <c r="B29" s="71" t="str">
        <f>Prezentace!B31</f>
        <v>P</v>
      </c>
      <c r="C29" s="68" t="str">
        <f>Prezentace!C31</f>
        <v>Hofman</v>
      </c>
      <c r="D29" s="78" t="str">
        <f>Prezentace!D31</f>
        <v>Otta</v>
      </c>
      <c r="E29" s="63"/>
      <c r="F29" s="6"/>
      <c r="G29" s="95"/>
      <c r="H29" s="6"/>
      <c r="I29" s="30"/>
      <c r="J29" s="100"/>
      <c r="K29" s="95"/>
      <c r="L29" s="6"/>
      <c r="M29" s="30"/>
      <c r="N29" s="10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35"/>
      <c r="AB29" s="2"/>
      <c r="AC29" s="16">
        <f t="shared" si="0"/>
        <v>0</v>
      </c>
    </row>
    <row r="30" spans="1:29" ht="15.75">
      <c r="A30" s="84">
        <f>Prezentace!A32</f>
        <v>67</v>
      </c>
      <c r="B30" s="71" t="str">
        <f>Prezentace!B32</f>
        <v>P</v>
      </c>
      <c r="C30" s="68" t="str">
        <f>Prezentace!C32</f>
        <v>Jelínek</v>
      </c>
      <c r="D30" s="78" t="str">
        <f>Prezentace!D32</f>
        <v>Antonín</v>
      </c>
      <c r="E30" s="63"/>
      <c r="F30" s="6"/>
      <c r="G30" s="95"/>
      <c r="H30" s="6"/>
      <c r="I30" s="30"/>
      <c r="J30" s="100"/>
      <c r="K30" s="95"/>
      <c r="L30" s="6"/>
      <c r="M30" s="30"/>
      <c r="N30" s="10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35"/>
      <c r="AB30" s="2"/>
      <c r="AC30" s="16">
        <f t="shared" si="0"/>
        <v>0</v>
      </c>
    </row>
    <row r="31" spans="1:29" ht="15.75">
      <c r="A31" s="84">
        <f>Prezentace!A33</f>
        <v>68</v>
      </c>
      <c r="B31" s="71" t="str">
        <f>Prezentace!B33</f>
        <v>R</v>
      </c>
      <c r="C31" s="68" t="str">
        <f>Prezentace!C33</f>
        <v>Jelínek</v>
      </c>
      <c r="D31" s="78" t="str">
        <f>Prezentace!D33</f>
        <v>Antonín</v>
      </c>
      <c r="E31" s="63"/>
      <c r="F31" s="6"/>
      <c r="G31" s="95"/>
      <c r="H31" s="6"/>
      <c r="I31" s="30"/>
      <c r="J31" s="100"/>
      <c r="K31" s="95"/>
      <c r="L31" s="6"/>
      <c r="M31" s="30"/>
      <c r="N31" s="10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35"/>
      <c r="AB31" s="2"/>
      <c r="AC31" s="16">
        <f t="shared" si="0"/>
        <v>0</v>
      </c>
    </row>
    <row r="32" spans="1:29" ht="15.75">
      <c r="A32" s="84">
        <f>Prezentace!A34</f>
        <v>7</v>
      </c>
      <c r="B32" s="71" t="str">
        <f>Prezentace!B34</f>
        <v>P</v>
      </c>
      <c r="C32" s="68" t="str">
        <f>Prezentace!C34</f>
        <v>Jílek</v>
      </c>
      <c r="D32" s="78" t="str">
        <f>Prezentace!D34</f>
        <v>Milan</v>
      </c>
      <c r="E32" s="63"/>
      <c r="F32" s="6"/>
      <c r="G32" s="95"/>
      <c r="H32" s="6"/>
      <c r="I32" s="30"/>
      <c r="J32" s="100"/>
      <c r="K32" s="95"/>
      <c r="L32" s="6"/>
      <c r="M32" s="30"/>
      <c r="N32" s="10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35"/>
      <c r="AB32" s="2"/>
      <c r="AC32" s="16">
        <f t="shared" si="0"/>
        <v>0</v>
      </c>
    </row>
    <row r="33" spans="1:29" ht="15.75">
      <c r="A33" s="84">
        <f>Prezentace!A35</f>
        <v>32</v>
      </c>
      <c r="B33" s="71" t="str">
        <f>Prezentace!B35</f>
        <v>P</v>
      </c>
      <c r="C33" s="68" t="str">
        <f>Prezentace!C35</f>
        <v>Jíru</v>
      </c>
      <c r="D33" s="78" t="str">
        <f>Prezentace!D35</f>
        <v>Václav</v>
      </c>
      <c r="E33" s="63"/>
      <c r="F33" s="6"/>
      <c r="G33" s="95"/>
      <c r="H33" s="6"/>
      <c r="I33" s="30"/>
      <c r="J33" s="100"/>
      <c r="K33" s="95"/>
      <c r="L33" s="6"/>
      <c r="M33" s="30"/>
      <c r="N33" s="10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35"/>
      <c r="AB33" s="2"/>
      <c r="AC33" s="16">
        <f t="shared" si="0"/>
        <v>0</v>
      </c>
    </row>
    <row r="34" spans="1:29" ht="15.75">
      <c r="A34" s="84">
        <f>Prezentace!A36</f>
        <v>37</v>
      </c>
      <c r="B34" s="71" t="str">
        <f>Prezentace!B36</f>
        <v>P</v>
      </c>
      <c r="C34" s="68" t="str">
        <f>Prezentace!C36</f>
        <v>Kališ</v>
      </c>
      <c r="D34" s="78" t="str">
        <f>Prezentace!D36</f>
        <v>Petr</v>
      </c>
      <c r="E34" s="63"/>
      <c r="F34" s="6"/>
      <c r="G34" s="95"/>
      <c r="H34" s="6"/>
      <c r="I34" s="30"/>
      <c r="J34" s="100"/>
      <c r="K34" s="95"/>
      <c r="L34" s="6"/>
      <c r="M34" s="30"/>
      <c r="N34" s="10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35"/>
      <c r="AB34" s="2"/>
      <c r="AC34" s="16">
        <f t="shared" si="0"/>
        <v>0</v>
      </c>
    </row>
    <row r="35" spans="1:29" ht="15.75">
      <c r="A35" s="84">
        <f>Prezentace!A37</f>
        <v>38</v>
      </c>
      <c r="B35" s="71" t="str">
        <f>Prezentace!B37</f>
        <v>R</v>
      </c>
      <c r="C35" s="68" t="str">
        <f>Prezentace!C37</f>
        <v>Kališ</v>
      </c>
      <c r="D35" s="78" t="str">
        <f>Prezentace!D37</f>
        <v>Petr</v>
      </c>
      <c r="E35" s="63"/>
      <c r="F35" s="6"/>
      <c r="G35" s="95"/>
      <c r="H35" s="6"/>
      <c r="I35" s="30"/>
      <c r="J35" s="100"/>
      <c r="K35" s="95"/>
      <c r="L35" s="6"/>
      <c r="M35" s="30"/>
      <c r="N35" s="10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35"/>
      <c r="AB35" s="2"/>
      <c r="AC35" s="16">
        <f t="shared" si="0"/>
        <v>0</v>
      </c>
    </row>
    <row r="36" spans="1:29" ht="15.75">
      <c r="A36" s="84">
        <f>Prezentace!A38</f>
        <v>35</v>
      </c>
      <c r="B36" s="71" t="str">
        <f>Prezentace!B38</f>
        <v>P</v>
      </c>
      <c r="C36" s="68" t="str">
        <f>Prezentace!C38</f>
        <v>Kejř</v>
      </c>
      <c r="D36" s="78" t="str">
        <f>Prezentace!D38</f>
        <v>Karel</v>
      </c>
      <c r="E36" s="63"/>
      <c r="F36" s="6"/>
      <c r="G36" s="95"/>
      <c r="H36" s="6"/>
      <c r="I36" s="30"/>
      <c r="J36" s="100"/>
      <c r="K36" s="95"/>
      <c r="L36" s="6"/>
      <c r="M36" s="30"/>
      <c r="N36" s="10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35"/>
      <c r="AB36" s="2"/>
      <c r="AC36" s="16">
        <f t="shared" si="0"/>
        <v>0</v>
      </c>
    </row>
    <row r="37" spans="1:29" ht="15.75">
      <c r="A37" s="84">
        <f>Prezentace!A39</f>
        <v>80</v>
      </c>
      <c r="B37" s="71" t="str">
        <f>Prezentace!B39</f>
        <v>P</v>
      </c>
      <c r="C37" s="68" t="str">
        <f>Prezentace!C39</f>
        <v>Kliment</v>
      </c>
      <c r="D37" s="78" t="str">
        <f>Prezentace!D39</f>
        <v>Karel</v>
      </c>
      <c r="E37" s="63"/>
      <c r="F37" s="6"/>
      <c r="G37" s="95"/>
      <c r="H37" s="6"/>
      <c r="I37" s="30"/>
      <c r="J37" s="100"/>
      <c r="K37" s="95"/>
      <c r="L37" s="6"/>
      <c r="M37" s="30"/>
      <c r="N37" s="10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35"/>
      <c r="AB37" s="2"/>
      <c r="AC37" s="16">
        <f t="shared" si="0"/>
        <v>0</v>
      </c>
    </row>
    <row r="38" spans="1:29" ht="15.75">
      <c r="A38" s="84">
        <f>Prezentace!A40</f>
        <v>79</v>
      </c>
      <c r="B38" s="71" t="str">
        <f>Prezentace!B40</f>
        <v>P</v>
      </c>
      <c r="C38" s="68" t="str">
        <f>Prezentace!C40</f>
        <v>Klimentová</v>
      </c>
      <c r="D38" s="78" t="str">
        <f>Prezentace!D40</f>
        <v>Lenka</v>
      </c>
      <c r="E38" s="63"/>
      <c r="F38" s="6"/>
      <c r="G38" s="95"/>
      <c r="H38" s="6"/>
      <c r="I38" s="30"/>
      <c r="J38" s="100"/>
      <c r="K38" s="95"/>
      <c r="L38" s="6"/>
      <c r="M38" s="30"/>
      <c r="N38" s="10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35"/>
      <c r="AB38" s="2"/>
      <c r="AC38" s="16">
        <f t="shared" si="0"/>
        <v>0</v>
      </c>
    </row>
    <row r="39" spans="1:29" ht="15.75">
      <c r="A39" s="84">
        <f>Prezentace!A41</f>
        <v>39</v>
      </c>
      <c r="B39" s="71" t="str">
        <f>Prezentace!B41</f>
        <v>P</v>
      </c>
      <c r="C39" s="68" t="str">
        <f>Prezentace!C41</f>
        <v>Koch ml.</v>
      </c>
      <c r="D39" s="78" t="str">
        <f>Prezentace!D41</f>
        <v>Miroslav</v>
      </c>
      <c r="E39" s="63"/>
      <c r="F39" s="6"/>
      <c r="G39" s="95"/>
      <c r="H39" s="6"/>
      <c r="I39" s="30"/>
      <c r="J39" s="100"/>
      <c r="K39" s="95"/>
      <c r="L39" s="6"/>
      <c r="M39" s="30"/>
      <c r="N39" s="10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35"/>
      <c r="AB39" s="2"/>
      <c r="AC39" s="16">
        <f t="shared" si="0"/>
        <v>0</v>
      </c>
    </row>
    <row r="40" spans="1:29" ht="15.75">
      <c r="A40" s="84">
        <f>Prezentace!A42</f>
        <v>40</v>
      </c>
      <c r="B40" s="71" t="str">
        <f>Prezentace!B42</f>
        <v>P</v>
      </c>
      <c r="C40" s="68" t="str">
        <f>Prezentace!C42</f>
        <v>Koch st.</v>
      </c>
      <c r="D40" s="78" t="str">
        <f>Prezentace!D42</f>
        <v>Miroslav</v>
      </c>
      <c r="E40" s="63"/>
      <c r="F40" s="6"/>
      <c r="G40" s="95"/>
      <c r="H40" s="6"/>
      <c r="I40" s="30"/>
      <c r="J40" s="100"/>
      <c r="K40" s="95"/>
      <c r="L40" s="6"/>
      <c r="M40" s="30"/>
      <c r="N40" s="10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35"/>
      <c r="AB40" s="2"/>
      <c r="AC40" s="16">
        <f t="shared" si="0"/>
        <v>0</v>
      </c>
    </row>
    <row r="41" spans="1:29" ht="15.75">
      <c r="A41" s="84">
        <f>Prezentace!A43</f>
        <v>9</v>
      </c>
      <c r="B41" s="71" t="str">
        <f>Prezentace!B43</f>
        <v>P</v>
      </c>
      <c r="C41" s="68" t="str">
        <f>Prezentace!C43</f>
        <v>Koltai</v>
      </c>
      <c r="D41" s="78" t="str">
        <f>Prezentace!D43</f>
        <v>Pavel</v>
      </c>
      <c r="E41" s="63"/>
      <c r="F41" s="6"/>
      <c r="G41" s="95"/>
      <c r="H41" s="6"/>
      <c r="I41" s="30"/>
      <c r="J41" s="100"/>
      <c r="K41" s="95"/>
      <c r="L41" s="6"/>
      <c r="M41" s="30"/>
      <c r="N41" s="10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35"/>
      <c r="AB41" s="2"/>
      <c r="AC41" s="16">
        <f t="shared" si="0"/>
        <v>0</v>
      </c>
    </row>
    <row r="42" spans="1:29" ht="15.75">
      <c r="A42" s="84">
        <f>Prezentace!A44</f>
        <v>15</v>
      </c>
      <c r="B42" s="71" t="str">
        <f>Prezentace!B44</f>
        <v>P</v>
      </c>
      <c r="C42" s="68" t="str">
        <f>Prezentace!C44</f>
        <v>Konrád</v>
      </c>
      <c r="D42" s="78" t="str">
        <f>Prezentace!D44</f>
        <v>František</v>
      </c>
      <c r="E42" s="63"/>
      <c r="F42" s="6"/>
      <c r="G42" s="95"/>
      <c r="H42" s="6"/>
      <c r="I42" s="30"/>
      <c r="J42" s="100"/>
      <c r="K42" s="95"/>
      <c r="L42" s="6"/>
      <c r="M42" s="30"/>
      <c r="N42" s="10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35"/>
      <c r="AB42" s="2"/>
      <c r="AC42" s="16">
        <f t="shared" si="0"/>
        <v>0</v>
      </c>
    </row>
    <row r="43" spans="1:29" ht="15.75">
      <c r="A43" s="84">
        <f>Prezentace!A45</f>
        <v>76</v>
      </c>
      <c r="B43" s="71" t="str">
        <f>Prezentace!B45</f>
        <v>P</v>
      </c>
      <c r="C43" s="68" t="str">
        <f>Prezentace!C45</f>
        <v>Kostříž</v>
      </c>
      <c r="D43" s="78" t="str">
        <f>Prezentace!D45</f>
        <v>Jaroslav</v>
      </c>
      <c r="E43" s="63"/>
      <c r="F43" s="6"/>
      <c r="G43" s="95"/>
      <c r="H43" s="6"/>
      <c r="I43" s="30"/>
      <c r="J43" s="100"/>
      <c r="K43" s="95"/>
      <c r="L43" s="6"/>
      <c r="M43" s="30"/>
      <c r="N43" s="10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35"/>
      <c r="AB43" s="2"/>
      <c r="AC43" s="16">
        <f t="shared" si="0"/>
        <v>0</v>
      </c>
    </row>
    <row r="44" spans="1:29" ht="15.75">
      <c r="A44" s="84">
        <f>Prezentace!A46</f>
        <v>73</v>
      </c>
      <c r="B44" s="71" t="str">
        <f>Prezentace!B46</f>
        <v>P</v>
      </c>
      <c r="C44" s="68" t="str">
        <f>Prezentace!C46</f>
        <v>Krupica</v>
      </c>
      <c r="D44" s="78" t="str">
        <f>Prezentace!D46</f>
        <v>Milan</v>
      </c>
      <c r="E44" s="63"/>
      <c r="F44" s="6"/>
      <c r="G44" s="95"/>
      <c r="H44" s="6"/>
      <c r="I44" s="30"/>
      <c r="J44" s="100"/>
      <c r="K44" s="95"/>
      <c r="L44" s="6"/>
      <c r="M44" s="30"/>
      <c r="N44" s="10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35"/>
      <c r="AB44" s="2"/>
      <c r="AC44" s="16">
        <f t="shared" si="0"/>
        <v>0</v>
      </c>
    </row>
    <row r="45" spans="1:29" ht="15.75">
      <c r="A45" s="84">
        <f>Prezentace!A47</f>
        <v>74</v>
      </c>
      <c r="B45" s="71" t="str">
        <f>Prezentace!B47</f>
        <v>R</v>
      </c>
      <c r="C45" s="68" t="str">
        <f>Prezentace!C47</f>
        <v>Krupica</v>
      </c>
      <c r="D45" s="78" t="str">
        <f>Prezentace!D47</f>
        <v>Milan</v>
      </c>
      <c r="E45" s="63"/>
      <c r="F45" s="6"/>
      <c r="G45" s="95"/>
      <c r="H45" s="6"/>
      <c r="I45" s="30"/>
      <c r="J45" s="100"/>
      <c r="K45" s="95"/>
      <c r="L45" s="6"/>
      <c r="M45" s="30"/>
      <c r="N45" s="10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35"/>
      <c r="AB45" s="2"/>
      <c r="AC45" s="16">
        <f t="shared" si="0"/>
        <v>0</v>
      </c>
    </row>
    <row r="46" spans="1:29" ht="15.75">
      <c r="A46" s="84">
        <f>Prezentace!A48</f>
        <v>41</v>
      </c>
      <c r="B46" s="71" t="str">
        <f>Prezentace!B48</f>
        <v>P</v>
      </c>
      <c r="C46" s="68" t="str">
        <f>Prezentace!C48</f>
        <v>Kudláček</v>
      </c>
      <c r="D46" s="78" t="str">
        <f>Prezentace!D48</f>
        <v>František</v>
      </c>
      <c r="E46" s="63"/>
      <c r="F46" s="6"/>
      <c r="G46" s="95"/>
      <c r="H46" s="6"/>
      <c r="I46" s="30"/>
      <c r="J46" s="100"/>
      <c r="K46" s="95"/>
      <c r="L46" s="6"/>
      <c r="M46" s="30"/>
      <c r="N46" s="10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35"/>
      <c r="AB46" s="2"/>
      <c r="AC46" s="16">
        <f t="shared" si="0"/>
        <v>0</v>
      </c>
    </row>
    <row r="47" spans="1:29" ht="15.75">
      <c r="A47" s="84">
        <f>Prezentace!A49</f>
        <v>23</v>
      </c>
      <c r="B47" s="71" t="str">
        <f>Prezentace!B49</f>
        <v>P</v>
      </c>
      <c r="C47" s="68" t="str">
        <f>Prezentace!C49</f>
        <v>Machek</v>
      </c>
      <c r="D47" s="78" t="str">
        <f>Prezentace!D49</f>
        <v>Pavel</v>
      </c>
      <c r="E47" s="63"/>
      <c r="F47" s="6"/>
      <c r="G47" s="95"/>
      <c r="H47" s="6"/>
      <c r="I47" s="30"/>
      <c r="J47" s="100"/>
      <c r="K47" s="95"/>
      <c r="L47" s="6"/>
      <c r="M47" s="30"/>
      <c r="N47" s="10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35"/>
      <c r="AB47" s="2"/>
      <c r="AC47" s="16">
        <f t="shared" si="0"/>
        <v>0</v>
      </c>
    </row>
    <row r="48" spans="1:29" ht="15.75">
      <c r="A48" s="84">
        <f>Prezentace!A50</f>
        <v>44</v>
      </c>
      <c r="B48" s="71" t="str">
        <f>Prezentace!B50</f>
        <v>P</v>
      </c>
      <c r="C48" s="68" t="str">
        <f>Prezentace!C50</f>
        <v>Maštera</v>
      </c>
      <c r="D48" s="78" t="str">
        <f>Prezentace!D50</f>
        <v>Aleš</v>
      </c>
      <c r="E48" s="63"/>
      <c r="F48" s="6"/>
      <c r="G48" s="95"/>
      <c r="H48" s="6"/>
      <c r="I48" s="30"/>
      <c r="J48" s="100"/>
      <c r="K48" s="95"/>
      <c r="L48" s="6"/>
      <c r="M48" s="30"/>
      <c r="N48" s="10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35"/>
      <c r="AB48" s="2"/>
      <c r="AC48" s="16">
        <f t="shared" si="0"/>
        <v>0</v>
      </c>
    </row>
    <row r="49" spans="1:29" ht="15.75">
      <c r="A49" s="84">
        <f>Prezentace!A51</f>
        <v>5</v>
      </c>
      <c r="B49" s="71" t="str">
        <f>Prezentace!B51</f>
        <v>P</v>
      </c>
      <c r="C49" s="68" t="str">
        <f>Prezentace!C51</f>
        <v>Matějka</v>
      </c>
      <c r="D49" s="78" t="str">
        <f>Prezentace!D51</f>
        <v>Milan</v>
      </c>
      <c r="E49" s="63"/>
      <c r="F49" s="6"/>
      <c r="G49" s="95"/>
      <c r="H49" s="6"/>
      <c r="I49" s="30"/>
      <c r="J49" s="100"/>
      <c r="K49" s="95"/>
      <c r="L49" s="6"/>
      <c r="M49" s="30"/>
      <c r="N49" s="10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35"/>
      <c r="AB49" s="2"/>
      <c r="AC49" s="16">
        <f t="shared" si="0"/>
        <v>0</v>
      </c>
    </row>
    <row r="50" spans="1:29" ht="15.75">
      <c r="A50" s="84">
        <f>Prezentace!A52</f>
        <v>34</v>
      </c>
      <c r="B50" s="71" t="str">
        <f>Prezentace!B52</f>
        <v>P</v>
      </c>
      <c r="C50" s="68" t="str">
        <f>Prezentace!C52</f>
        <v>Mesároš</v>
      </c>
      <c r="D50" s="78" t="str">
        <f>Prezentace!D52</f>
        <v>Štefan</v>
      </c>
      <c r="E50" s="63"/>
      <c r="F50" s="6"/>
      <c r="G50" s="95"/>
      <c r="H50" s="6"/>
      <c r="I50" s="30"/>
      <c r="J50" s="100"/>
      <c r="K50" s="95"/>
      <c r="L50" s="6"/>
      <c r="M50" s="30"/>
      <c r="N50" s="10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35"/>
      <c r="AB50" s="2"/>
      <c r="AC50" s="16">
        <f t="shared" si="0"/>
        <v>0</v>
      </c>
    </row>
    <row r="51" spans="1:29" ht="15.75">
      <c r="A51" s="84">
        <f>Prezentace!A53</f>
        <v>16</v>
      </c>
      <c r="B51" s="71" t="str">
        <f>Prezentace!B53</f>
        <v>P</v>
      </c>
      <c r="C51" s="68" t="str">
        <f>Prezentace!C53</f>
        <v>Mironiuk</v>
      </c>
      <c r="D51" s="78" t="str">
        <f>Prezentace!D53</f>
        <v>Zdeněk</v>
      </c>
      <c r="E51" s="66"/>
      <c r="F51" s="6"/>
      <c r="G51" s="95"/>
      <c r="H51" s="6"/>
      <c r="I51" s="30"/>
      <c r="J51" s="100"/>
      <c r="K51" s="95"/>
      <c r="L51" s="6"/>
      <c r="M51" s="30"/>
      <c r="N51" s="10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35"/>
      <c r="AB51" s="2"/>
      <c r="AC51" s="16">
        <f t="shared" si="0"/>
        <v>0</v>
      </c>
    </row>
    <row r="52" spans="1:29" ht="15.75">
      <c r="A52" s="84">
        <f>Prezentace!A54</f>
        <v>17</v>
      </c>
      <c r="B52" s="71" t="str">
        <f>Prezentace!B54</f>
        <v>R</v>
      </c>
      <c r="C52" s="68" t="str">
        <f>Prezentace!C54</f>
        <v>Mironiuk</v>
      </c>
      <c r="D52" s="78" t="str">
        <f>Prezentace!D54</f>
        <v>Zdeněk</v>
      </c>
      <c r="E52" s="66"/>
      <c r="F52" s="6"/>
      <c r="G52" s="95"/>
      <c r="H52" s="6"/>
      <c r="I52" s="30"/>
      <c r="J52" s="100"/>
      <c r="K52" s="95"/>
      <c r="L52" s="6"/>
      <c r="M52" s="30"/>
      <c r="N52" s="10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35"/>
      <c r="AB52" s="2"/>
      <c r="AC52" s="16">
        <f t="shared" si="0"/>
        <v>0</v>
      </c>
    </row>
    <row r="53" spans="1:29" ht="15.75">
      <c r="A53" s="84">
        <f>Prezentace!A55</f>
        <v>59</v>
      </c>
      <c r="B53" s="71" t="str">
        <f>Prezentace!B55</f>
        <v>P</v>
      </c>
      <c r="C53" s="68" t="str">
        <f>Prezentace!C55</f>
        <v>Nechvátel</v>
      </c>
      <c r="D53" s="78" t="str">
        <f>Prezentace!D55</f>
        <v>Dušan</v>
      </c>
      <c r="E53" s="66"/>
      <c r="F53" s="6"/>
      <c r="G53" s="95"/>
      <c r="H53" s="6"/>
      <c r="I53" s="30"/>
      <c r="J53" s="100"/>
      <c r="K53" s="95"/>
      <c r="L53" s="6"/>
      <c r="M53" s="30"/>
      <c r="N53" s="10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35"/>
      <c r="AB53" s="2"/>
      <c r="AC53" s="16">
        <f t="shared" si="0"/>
        <v>0</v>
      </c>
    </row>
    <row r="54" spans="1:29" ht="15.75">
      <c r="A54" s="84">
        <f>Prezentace!A56</f>
        <v>28</v>
      </c>
      <c r="B54" s="71" t="str">
        <f>Prezentace!B56</f>
        <v>P</v>
      </c>
      <c r="C54" s="68" t="str">
        <f>Prezentace!C56</f>
        <v>Němeček</v>
      </c>
      <c r="D54" s="78" t="str">
        <f>Prezentace!D56</f>
        <v>Pavel</v>
      </c>
      <c r="E54" s="66"/>
      <c r="F54" s="6"/>
      <c r="G54" s="95"/>
      <c r="H54" s="6"/>
      <c r="I54" s="30"/>
      <c r="J54" s="100"/>
      <c r="K54" s="95"/>
      <c r="L54" s="6"/>
      <c r="M54" s="30"/>
      <c r="N54" s="10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35"/>
      <c r="AB54" s="2"/>
      <c r="AC54" s="16">
        <f t="shared" si="0"/>
        <v>0</v>
      </c>
    </row>
    <row r="55" spans="1:29" ht="15.75">
      <c r="A55" s="84">
        <f>Prezentace!A57</f>
        <v>2</v>
      </c>
      <c r="B55" s="71" t="str">
        <f>Prezentace!B57</f>
        <v>P</v>
      </c>
      <c r="C55" s="68" t="str">
        <f>Prezentace!C57</f>
        <v>Neumann</v>
      </c>
      <c r="D55" s="78" t="str">
        <f>Prezentace!D57</f>
        <v>Michal</v>
      </c>
      <c r="E55" s="66"/>
      <c r="F55" s="6"/>
      <c r="G55" s="95"/>
      <c r="H55" s="6"/>
      <c r="I55" s="30"/>
      <c r="J55" s="100"/>
      <c r="K55" s="95"/>
      <c r="L55" s="6"/>
      <c r="M55" s="30"/>
      <c r="N55" s="10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35"/>
      <c r="AB55" s="2"/>
      <c r="AC55" s="16">
        <f t="shared" si="0"/>
        <v>0</v>
      </c>
    </row>
    <row r="56" spans="1:29" ht="15.75">
      <c r="A56" s="84">
        <f>Prezentace!A58</f>
        <v>50</v>
      </c>
      <c r="B56" s="71" t="str">
        <f>Prezentace!B58</f>
        <v>P</v>
      </c>
      <c r="C56" s="68" t="str">
        <f>Prezentace!C58</f>
        <v>Nikodým</v>
      </c>
      <c r="D56" s="78" t="str">
        <f>Prezentace!D58</f>
        <v>David</v>
      </c>
      <c r="E56" s="66"/>
      <c r="F56" s="6"/>
      <c r="G56" s="95"/>
      <c r="H56" s="6"/>
      <c r="I56" s="30"/>
      <c r="J56" s="100"/>
      <c r="K56" s="95"/>
      <c r="L56" s="6"/>
      <c r="M56" s="30"/>
      <c r="N56" s="10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35"/>
      <c r="AB56" s="2"/>
      <c r="AC56" s="16">
        <f t="shared" si="0"/>
        <v>0</v>
      </c>
    </row>
    <row r="57" spans="1:29" ht="15.75">
      <c r="A57" s="84">
        <f>Prezentace!A59</f>
        <v>51</v>
      </c>
      <c r="B57" s="71" t="str">
        <f>Prezentace!B59</f>
        <v>R</v>
      </c>
      <c r="C57" s="68" t="str">
        <f>Prezentace!C59</f>
        <v>Nikodým</v>
      </c>
      <c r="D57" s="78" t="str">
        <f>Prezentace!D59</f>
        <v>David</v>
      </c>
      <c r="E57" s="66"/>
      <c r="F57" s="6"/>
      <c r="G57" s="95"/>
      <c r="H57" s="6"/>
      <c r="I57" s="30"/>
      <c r="J57" s="100"/>
      <c r="K57" s="95"/>
      <c r="L57" s="6"/>
      <c r="M57" s="30"/>
      <c r="N57" s="10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35"/>
      <c r="AB57" s="2"/>
      <c r="AC57" s="16">
        <f t="shared" si="0"/>
        <v>0</v>
      </c>
    </row>
    <row r="58" spans="1:29" ht="15.75">
      <c r="A58" s="84">
        <f>Prezentace!A60</f>
        <v>21</v>
      </c>
      <c r="B58" s="71" t="str">
        <f>Prezentace!B60</f>
        <v>P</v>
      </c>
      <c r="C58" s="68" t="str">
        <f>Prezentace!C60</f>
        <v>Nohel</v>
      </c>
      <c r="D58" s="78" t="str">
        <f>Prezentace!D60</f>
        <v>Antonín</v>
      </c>
      <c r="E58" s="66"/>
      <c r="F58" s="6"/>
      <c r="G58" s="95"/>
      <c r="H58" s="6"/>
      <c r="I58" s="30"/>
      <c r="J58" s="100"/>
      <c r="K58" s="95"/>
      <c r="L58" s="6"/>
      <c r="M58" s="30"/>
      <c r="N58" s="10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35"/>
      <c r="AB58" s="2"/>
      <c r="AC58" s="16">
        <f t="shared" si="0"/>
        <v>0</v>
      </c>
    </row>
    <row r="59" spans="1:29" ht="15.75">
      <c r="A59" s="84">
        <f>Prezentace!A61</f>
        <v>72</v>
      </c>
      <c r="B59" s="71" t="str">
        <f>Prezentace!B61</f>
        <v>P</v>
      </c>
      <c r="C59" s="68" t="str">
        <f>Prezentace!C61</f>
        <v>Pakosta</v>
      </c>
      <c r="D59" s="78" t="str">
        <f>Prezentace!D61</f>
        <v>Karel</v>
      </c>
      <c r="E59" s="66"/>
      <c r="F59" s="6"/>
      <c r="G59" s="95"/>
      <c r="H59" s="6"/>
      <c r="I59" s="30"/>
      <c r="J59" s="100"/>
      <c r="K59" s="95"/>
      <c r="L59" s="6"/>
      <c r="M59" s="30"/>
      <c r="N59" s="10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35"/>
      <c r="AB59" s="2"/>
      <c r="AC59" s="16">
        <f t="shared" si="0"/>
        <v>0</v>
      </c>
    </row>
    <row r="60" spans="1:29" ht="15.75">
      <c r="A60" s="84">
        <f>Prezentace!A62</f>
        <v>33</v>
      </c>
      <c r="B60" s="71" t="str">
        <f>Prezentace!B62</f>
        <v>P</v>
      </c>
      <c r="C60" s="68" t="str">
        <f>Prezentace!C62</f>
        <v>Pech</v>
      </c>
      <c r="D60" s="78" t="str">
        <f>Prezentace!D62</f>
        <v>Jan</v>
      </c>
      <c r="E60" s="66"/>
      <c r="F60" s="6"/>
      <c r="G60" s="95"/>
      <c r="H60" s="6"/>
      <c r="I60" s="30"/>
      <c r="J60" s="100"/>
      <c r="K60" s="95"/>
      <c r="L60" s="6"/>
      <c r="M60" s="30"/>
      <c r="N60" s="10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35"/>
      <c r="AB60" s="2"/>
      <c r="AC60" s="16">
        <f t="shared" si="0"/>
        <v>0</v>
      </c>
    </row>
    <row r="61" spans="1:29" ht="15.75">
      <c r="A61" s="84">
        <f>Prezentace!A63</f>
        <v>12</v>
      </c>
      <c r="B61" s="71" t="str">
        <f>Prezentace!B63</f>
        <v>P</v>
      </c>
      <c r="C61" s="68" t="str">
        <f>Prezentace!C63</f>
        <v>Pechová</v>
      </c>
      <c r="D61" s="78" t="str">
        <f>Prezentace!D63</f>
        <v>Hana</v>
      </c>
      <c r="E61" s="66"/>
      <c r="F61" s="6"/>
      <c r="G61" s="95"/>
      <c r="H61" s="6"/>
      <c r="I61" s="30"/>
      <c r="J61" s="100"/>
      <c r="K61" s="95"/>
      <c r="L61" s="6"/>
      <c r="M61" s="30"/>
      <c r="N61" s="10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35"/>
      <c r="AB61" s="2"/>
      <c r="AC61" s="16">
        <f t="shared" si="0"/>
        <v>0</v>
      </c>
    </row>
    <row r="62" spans="1:29" ht="15.75">
      <c r="A62" s="84">
        <f>Prezentace!A64</f>
        <v>13</v>
      </c>
      <c r="B62" s="71" t="str">
        <f>Prezentace!B64</f>
        <v>R</v>
      </c>
      <c r="C62" s="68" t="str">
        <f>Prezentace!C64</f>
        <v>Pechová</v>
      </c>
      <c r="D62" s="78" t="str">
        <f>Prezentace!D64</f>
        <v>Hana</v>
      </c>
      <c r="E62" s="66"/>
      <c r="F62" s="6"/>
      <c r="G62" s="95"/>
      <c r="H62" s="6"/>
      <c r="I62" s="30"/>
      <c r="J62" s="100"/>
      <c r="K62" s="95"/>
      <c r="L62" s="6"/>
      <c r="M62" s="30"/>
      <c r="N62" s="10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35"/>
      <c r="AB62" s="2"/>
      <c r="AC62" s="16">
        <f t="shared" si="0"/>
        <v>0</v>
      </c>
    </row>
    <row r="63" spans="1:29" ht="15.75">
      <c r="A63" s="84">
        <f>Prezentace!A65</f>
        <v>18</v>
      </c>
      <c r="B63" s="71" t="str">
        <f>Prezentace!B65</f>
        <v>P</v>
      </c>
      <c r="C63" s="68" t="str">
        <f>Prezentace!C65</f>
        <v>Petrů</v>
      </c>
      <c r="D63" s="78" t="str">
        <f>Prezentace!D65</f>
        <v>Milan</v>
      </c>
      <c r="E63" s="66"/>
      <c r="F63" s="6"/>
      <c r="G63" s="95"/>
      <c r="H63" s="6"/>
      <c r="I63" s="30"/>
      <c r="J63" s="100"/>
      <c r="K63" s="95"/>
      <c r="L63" s="6"/>
      <c r="M63" s="30"/>
      <c r="N63" s="10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35"/>
      <c r="AB63" s="2"/>
      <c r="AC63" s="16">
        <f t="shared" si="0"/>
        <v>0</v>
      </c>
    </row>
    <row r="64" spans="1:29" ht="15.75">
      <c r="A64" s="84">
        <f>Prezentace!A66</f>
        <v>62</v>
      </c>
      <c r="B64" s="71" t="str">
        <f>Prezentace!B66</f>
        <v>P</v>
      </c>
      <c r="C64" s="68" t="str">
        <f>Prezentace!C66</f>
        <v>Petržílka</v>
      </c>
      <c r="D64" s="78" t="str">
        <f>Prezentace!D66</f>
        <v>Miroslav</v>
      </c>
      <c r="E64" s="66"/>
      <c r="F64" s="6"/>
      <c r="G64" s="95"/>
      <c r="H64" s="6"/>
      <c r="I64" s="30"/>
      <c r="J64" s="100"/>
      <c r="K64" s="95"/>
      <c r="L64" s="6"/>
      <c r="M64" s="30"/>
      <c r="N64" s="10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35"/>
      <c r="AB64" s="2"/>
      <c r="AC64" s="16">
        <f t="shared" si="0"/>
        <v>0</v>
      </c>
    </row>
    <row r="65" spans="1:29" ht="15.75">
      <c r="A65" s="84">
        <f>Prezentace!A67</f>
        <v>25</v>
      </c>
      <c r="B65" s="71" t="str">
        <f>Prezentace!B67</f>
        <v>P</v>
      </c>
      <c r="C65" s="68" t="str">
        <f>Prezentace!C67</f>
        <v>Plecer</v>
      </c>
      <c r="D65" s="78" t="str">
        <f>Prezentace!D67</f>
        <v>Josef</v>
      </c>
      <c r="E65" s="66"/>
      <c r="F65" s="6"/>
      <c r="G65" s="95"/>
      <c r="H65" s="6"/>
      <c r="I65" s="30"/>
      <c r="J65" s="100"/>
      <c r="K65" s="95"/>
      <c r="L65" s="6"/>
      <c r="M65" s="30"/>
      <c r="N65" s="10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35"/>
      <c r="AB65" s="2"/>
      <c r="AC65" s="16">
        <f t="shared" si="0"/>
        <v>0</v>
      </c>
    </row>
    <row r="66" spans="1:29" ht="15.75">
      <c r="A66" s="84">
        <f>Prezentace!A68</f>
        <v>60</v>
      </c>
      <c r="B66" s="71" t="str">
        <f>Prezentace!B68</f>
        <v>P</v>
      </c>
      <c r="C66" s="68" t="str">
        <f>Prezentace!C68</f>
        <v>Rendl</v>
      </c>
      <c r="D66" s="78" t="str">
        <f>Prezentace!D68</f>
        <v>Josef</v>
      </c>
      <c r="E66" s="66"/>
      <c r="F66" s="6"/>
      <c r="G66" s="95"/>
      <c r="H66" s="6"/>
      <c r="I66" s="30"/>
      <c r="J66" s="100"/>
      <c r="K66" s="95"/>
      <c r="L66" s="6"/>
      <c r="M66" s="30"/>
      <c r="N66" s="10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35"/>
      <c r="AB66" s="2"/>
      <c r="AC66" s="16">
        <f t="shared" si="0"/>
        <v>0</v>
      </c>
    </row>
    <row r="67" spans="1:29" ht="15.75">
      <c r="A67" s="84">
        <f>Prezentace!A69</f>
        <v>61</v>
      </c>
      <c r="B67" s="71" t="str">
        <f>Prezentace!B69</f>
        <v>R</v>
      </c>
      <c r="C67" s="68" t="str">
        <f>Prezentace!C69</f>
        <v>Rendl</v>
      </c>
      <c r="D67" s="78" t="str">
        <f>Prezentace!D69</f>
        <v>Josef</v>
      </c>
      <c r="E67" s="66"/>
      <c r="F67" s="6"/>
      <c r="G67" s="95"/>
      <c r="H67" s="6"/>
      <c r="I67" s="30"/>
      <c r="J67" s="100"/>
      <c r="K67" s="95"/>
      <c r="L67" s="6"/>
      <c r="M67" s="30"/>
      <c r="N67" s="10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35"/>
      <c r="AB67" s="2"/>
      <c r="AC67" s="16">
        <f t="shared" si="0"/>
        <v>0</v>
      </c>
    </row>
    <row r="68" spans="1:29" ht="15.75">
      <c r="A68" s="84">
        <f>Prezentace!A70</f>
        <v>47</v>
      </c>
      <c r="B68" s="71" t="str">
        <f>Prezentace!B70</f>
        <v>P</v>
      </c>
      <c r="C68" s="68" t="str">
        <f>Prezentace!C70</f>
        <v>Seitl</v>
      </c>
      <c r="D68" s="78" t="str">
        <f>Prezentace!D70</f>
        <v>Aleš</v>
      </c>
      <c r="E68" s="66"/>
      <c r="F68" s="6"/>
      <c r="G68" s="95"/>
      <c r="H68" s="6"/>
      <c r="I68" s="30"/>
      <c r="J68" s="100"/>
      <c r="K68" s="95"/>
      <c r="L68" s="6"/>
      <c r="M68" s="30"/>
      <c r="N68" s="10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35"/>
      <c r="AB68" s="2"/>
      <c r="AC68" s="16">
        <f t="shared" si="0"/>
        <v>0</v>
      </c>
    </row>
    <row r="69" spans="1:29" ht="15.75">
      <c r="A69" s="84">
        <f>Prezentace!A71</f>
        <v>48</v>
      </c>
      <c r="B69" s="71" t="str">
        <f>Prezentace!B71</f>
        <v>R</v>
      </c>
      <c r="C69" s="68" t="str">
        <f>Prezentace!C71</f>
        <v>Seitl</v>
      </c>
      <c r="D69" s="78" t="str">
        <f>Prezentace!D71</f>
        <v>Aleš</v>
      </c>
      <c r="E69" s="66"/>
      <c r="F69" s="6"/>
      <c r="G69" s="95"/>
      <c r="H69" s="6"/>
      <c r="I69" s="30"/>
      <c r="J69" s="100"/>
      <c r="K69" s="95"/>
      <c r="L69" s="6"/>
      <c r="M69" s="30"/>
      <c r="N69" s="10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35"/>
      <c r="AB69" s="2"/>
      <c r="AC69" s="16">
        <f aca="true" t="shared" si="1" ref="AC69:AC98">SUM(E69:AA69)-AB69</f>
        <v>0</v>
      </c>
    </row>
    <row r="70" spans="1:29" ht="15.75">
      <c r="A70" s="84">
        <f>Prezentace!A72</f>
        <v>49</v>
      </c>
      <c r="B70" s="71" t="str">
        <f>Prezentace!B72</f>
        <v>P</v>
      </c>
      <c r="C70" s="68" t="str">
        <f>Prezentace!C72</f>
        <v>Seitl</v>
      </c>
      <c r="D70" s="78" t="str">
        <f>Prezentace!D72</f>
        <v>Karel</v>
      </c>
      <c r="E70" s="66"/>
      <c r="F70" s="6"/>
      <c r="G70" s="95"/>
      <c r="H70" s="6"/>
      <c r="I70" s="30"/>
      <c r="J70" s="100"/>
      <c r="K70" s="95"/>
      <c r="L70" s="6"/>
      <c r="M70" s="30"/>
      <c r="N70" s="10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35"/>
      <c r="AB70" s="2"/>
      <c r="AC70" s="16">
        <f t="shared" si="1"/>
        <v>0</v>
      </c>
    </row>
    <row r="71" spans="1:29" ht="15.75">
      <c r="A71" s="84">
        <f>Prezentace!A73</f>
        <v>71</v>
      </c>
      <c r="B71" s="71" t="str">
        <f>Prezentace!B73</f>
        <v>P</v>
      </c>
      <c r="C71" s="68" t="str">
        <f>Prezentace!C73</f>
        <v>Sokolík</v>
      </c>
      <c r="D71" s="78" t="str">
        <f>Prezentace!D73</f>
        <v>Jaroslav</v>
      </c>
      <c r="E71" s="66"/>
      <c r="F71" s="6"/>
      <c r="G71" s="95"/>
      <c r="H71" s="6"/>
      <c r="I71" s="30"/>
      <c r="J71" s="100"/>
      <c r="K71" s="95"/>
      <c r="L71" s="6"/>
      <c r="M71" s="30"/>
      <c r="N71" s="10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35"/>
      <c r="AB71" s="2"/>
      <c r="AC71" s="16">
        <f t="shared" si="1"/>
        <v>0</v>
      </c>
    </row>
    <row r="72" spans="1:29" ht="15.75">
      <c r="A72" s="84">
        <f>Prezentace!A74</f>
        <v>10</v>
      </c>
      <c r="B72" s="71" t="str">
        <f>Prezentace!B74</f>
        <v>P</v>
      </c>
      <c r="C72" s="68" t="str">
        <f>Prezentace!C74</f>
        <v>Svoboda</v>
      </c>
      <c r="D72" s="78" t="str">
        <f>Prezentace!D74</f>
        <v>Pavel</v>
      </c>
      <c r="E72" s="66"/>
      <c r="F72" s="6"/>
      <c r="G72" s="95"/>
      <c r="H72" s="6"/>
      <c r="I72" s="30"/>
      <c r="J72" s="100"/>
      <c r="K72" s="95"/>
      <c r="L72" s="6"/>
      <c r="M72" s="30"/>
      <c r="N72" s="10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35"/>
      <c r="AB72" s="2"/>
      <c r="AC72" s="16">
        <f t="shared" si="1"/>
        <v>0</v>
      </c>
    </row>
    <row r="73" spans="1:29" ht="15.75">
      <c r="A73" s="84">
        <f>Prezentace!A75</f>
        <v>52</v>
      </c>
      <c r="B73" s="71" t="str">
        <f>Prezentace!B75</f>
        <v>P</v>
      </c>
      <c r="C73" s="68" t="str">
        <f>Prezentace!C75</f>
        <v>Svoboda</v>
      </c>
      <c r="D73" s="78" t="str">
        <f>Prezentace!D75</f>
        <v>Michal</v>
      </c>
      <c r="E73" s="66"/>
      <c r="F73" s="6"/>
      <c r="G73" s="95"/>
      <c r="H73" s="6"/>
      <c r="I73" s="30"/>
      <c r="J73" s="100"/>
      <c r="K73" s="95"/>
      <c r="L73" s="6"/>
      <c r="M73" s="30"/>
      <c r="N73" s="10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35"/>
      <c r="AB73" s="2"/>
      <c r="AC73" s="16">
        <f t="shared" si="1"/>
        <v>0</v>
      </c>
    </row>
    <row r="74" spans="1:29" ht="15.75">
      <c r="A74" s="84">
        <f>Prezentace!A76</f>
        <v>19</v>
      </c>
      <c r="B74" s="71" t="str">
        <f>Prezentace!B76</f>
        <v>P</v>
      </c>
      <c r="C74" s="68" t="str">
        <f>Prezentace!C76</f>
        <v>Švihálek</v>
      </c>
      <c r="D74" s="78" t="str">
        <f>Prezentace!D76</f>
        <v>Jiří</v>
      </c>
      <c r="E74" s="66"/>
      <c r="F74" s="6"/>
      <c r="G74" s="95"/>
      <c r="H74" s="6"/>
      <c r="I74" s="30"/>
      <c r="J74" s="100"/>
      <c r="K74" s="95"/>
      <c r="L74" s="6"/>
      <c r="M74" s="30"/>
      <c r="N74" s="10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35"/>
      <c r="AB74" s="2"/>
      <c r="AC74" s="16">
        <f t="shared" si="1"/>
        <v>0</v>
      </c>
    </row>
    <row r="75" spans="1:29" ht="15.75">
      <c r="A75" s="84">
        <f>Prezentace!A77</f>
        <v>20</v>
      </c>
      <c r="B75" s="71" t="str">
        <f>Prezentace!B77</f>
        <v>R</v>
      </c>
      <c r="C75" s="68" t="str">
        <f>Prezentace!C77</f>
        <v>Švihálek</v>
      </c>
      <c r="D75" s="78" t="str">
        <f>Prezentace!D77</f>
        <v>Jiří</v>
      </c>
      <c r="E75" s="66"/>
      <c r="F75" s="6"/>
      <c r="G75" s="95"/>
      <c r="H75" s="6"/>
      <c r="I75" s="30"/>
      <c r="J75" s="100"/>
      <c r="K75" s="95"/>
      <c r="L75" s="6"/>
      <c r="M75" s="30"/>
      <c r="N75" s="10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35"/>
      <c r="AB75" s="2"/>
      <c r="AC75" s="16">
        <f t="shared" si="1"/>
        <v>0</v>
      </c>
    </row>
    <row r="76" spans="1:29" ht="15.75">
      <c r="A76" s="84">
        <f>Prezentace!A78</f>
        <v>70</v>
      </c>
      <c r="B76" s="71" t="str">
        <f>Prezentace!B78</f>
        <v>P</v>
      </c>
      <c r="C76" s="68" t="str">
        <f>Prezentace!C78</f>
        <v>Vaněk</v>
      </c>
      <c r="D76" s="78" t="str">
        <f>Prezentace!D78</f>
        <v>Josef</v>
      </c>
      <c r="E76" s="66"/>
      <c r="F76" s="6"/>
      <c r="G76" s="95"/>
      <c r="H76" s="6"/>
      <c r="I76" s="30"/>
      <c r="J76" s="100"/>
      <c r="K76" s="95"/>
      <c r="L76" s="6"/>
      <c r="M76" s="30"/>
      <c r="N76" s="10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35"/>
      <c r="AB76" s="2"/>
      <c r="AC76" s="16">
        <f t="shared" si="1"/>
        <v>0</v>
      </c>
    </row>
    <row r="77" spans="1:29" ht="15.75">
      <c r="A77" s="84">
        <f>Prezentace!A79</f>
        <v>66</v>
      </c>
      <c r="B77" s="71" t="str">
        <f>Prezentace!B79</f>
        <v>P</v>
      </c>
      <c r="C77" s="68" t="str">
        <f>Prezentace!C79</f>
        <v>Vejslík SP-01</v>
      </c>
      <c r="D77" s="78" t="str">
        <f>Prezentace!D79</f>
        <v>Vladimír</v>
      </c>
      <c r="E77" s="66"/>
      <c r="F77" s="6"/>
      <c r="G77" s="95"/>
      <c r="H77" s="6"/>
      <c r="I77" s="30"/>
      <c r="J77" s="100"/>
      <c r="K77" s="95"/>
      <c r="L77" s="6"/>
      <c r="M77" s="30"/>
      <c r="N77" s="10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35"/>
      <c r="AB77" s="2"/>
      <c r="AC77" s="16">
        <f t="shared" si="1"/>
        <v>0</v>
      </c>
    </row>
    <row r="78" spans="1:29" ht="15.75">
      <c r="A78" s="84">
        <f>Prezentace!A80</f>
        <v>65</v>
      </c>
      <c r="B78" s="71" t="str">
        <f>Prezentace!B80</f>
        <v>P</v>
      </c>
      <c r="C78" s="68" t="str">
        <f>Prezentace!C80</f>
        <v>Vejslík TS</v>
      </c>
      <c r="D78" s="78" t="str">
        <f>Prezentace!D80</f>
        <v>Vladimír</v>
      </c>
      <c r="E78" s="66"/>
      <c r="F78" s="6"/>
      <c r="G78" s="95"/>
      <c r="H78" s="6"/>
      <c r="I78" s="30"/>
      <c r="J78" s="100"/>
      <c r="K78" s="95"/>
      <c r="L78" s="6"/>
      <c r="M78" s="30"/>
      <c r="N78" s="10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35"/>
      <c r="AB78" s="2"/>
      <c r="AC78" s="16">
        <f t="shared" si="1"/>
        <v>0</v>
      </c>
    </row>
    <row r="79" spans="1:29" ht="15.75">
      <c r="A79" s="84">
        <f>Prezentace!A81</f>
        <v>36</v>
      </c>
      <c r="B79" s="71" t="str">
        <f>Prezentace!B81</f>
        <v>P</v>
      </c>
      <c r="C79" s="68" t="str">
        <f>Prezentace!C81</f>
        <v>Wrozecionko</v>
      </c>
      <c r="D79" s="78" t="str">
        <f>Prezentace!D81</f>
        <v>Albert</v>
      </c>
      <c r="E79" s="66"/>
      <c r="F79" s="6"/>
      <c r="G79" s="95"/>
      <c r="H79" s="6"/>
      <c r="I79" s="30"/>
      <c r="J79" s="100"/>
      <c r="K79" s="95"/>
      <c r="L79" s="6"/>
      <c r="M79" s="30"/>
      <c r="N79" s="10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35"/>
      <c r="AB79" s="2"/>
      <c r="AC79" s="16">
        <f t="shared" si="1"/>
        <v>0</v>
      </c>
    </row>
    <row r="80" spans="1:29" ht="15.75">
      <c r="A80" s="84">
        <f>Prezentace!A82</f>
        <v>55</v>
      </c>
      <c r="B80" s="71" t="str">
        <f>Prezentace!B82</f>
        <v>P</v>
      </c>
      <c r="C80" s="68" t="str">
        <f>Prezentace!C82</f>
        <v>Získal</v>
      </c>
      <c r="D80" s="78" t="str">
        <f>Prezentace!D82</f>
        <v>Karel</v>
      </c>
      <c r="E80" s="66"/>
      <c r="F80" s="6"/>
      <c r="G80" s="95"/>
      <c r="H80" s="6"/>
      <c r="I80" s="30"/>
      <c r="J80" s="100"/>
      <c r="K80" s="95"/>
      <c r="L80" s="6"/>
      <c r="M80" s="30"/>
      <c r="N80" s="10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35"/>
      <c r="AB80" s="2"/>
      <c r="AC80" s="16">
        <f t="shared" si="1"/>
        <v>0</v>
      </c>
    </row>
    <row r="81" spans="1:29" ht="15.75">
      <c r="A81" s="84">
        <f>Prezentace!A83</f>
        <v>56</v>
      </c>
      <c r="B81" s="71" t="str">
        <f>Prezentace!B83</f>
        <v>R</v>
      </c>
      <c r="C81" s="68" t="str">
        <f>Prezentace!C83</f>
        <v>Získal</v>
      </c>
      <c r="D81" s="78" t="str">
        <f>Prezentace!D83</f>
        <v>Karel</v>
      </c>
      <c r="E81" s="66"/>
      <c r="F81" s="6"/>
      <c r="G81" s="95"/>
      <c r="H81" s="6"/>
      <c r="I81" s="30"/>
      <c r="J81" s="100"/>
      <c r="K81" s="95"/>
      <c r="L81" s="6"/>
      <c r="M81" s="30"/>
      <c r="N81" s="10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35"/>
      <c r="AB81" s="2"/>
      <c r="AC81" s="16">
        <f t="shared" si="1"/>
        <v>0</v>
      </c>
    </row>
    <row r="82" spans="1:29" ht="15.75">
      <c r="A82" s="84">
        <f>Prezentace!A84</f>
        <v>42</v>
      </c>
      <c r="B82" s="71" t="str">
        <f>Prezentace!B84</f>
        <v>P</v>
      </c>
      <c r="C82" s="68" t="str">
        <f>Prezentace!C84</f>
        <v>Žemlička</v>
      </c>
      <c r="D82" s="78" t="str">
        <f>Prezentace!D84</f>
        <v>Ladislav</v>
      </c>
      <c r="E82" s="66"/>
      <c r="F82" s="6"/>
      <c r="G82" s="95"/>
      <c r="H82" s="6"/>
      <c r="I82" s="30"/>
      <c r="J82" s="100"/>
      <c r="K82" s="95"/>
      <c r="L82" s="6"/>
      <c r="M82" s="30"/>
      <c r="N82" s="10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35"/>
      <c r="AB82" s="2"/>
      <c r="AC82" s="16">
        <f t="shared" si="1"/>
        <v>0</v>
      </c>
    </row>
    <row r="83" spans="1:29" ht="15.75">
      <c r="A83" s="84">
        <f>Prezentace!A85</f>
        <v>43</v>
      </c>
      <c r="B83" s="71" t="str">
        <f>Prezentace!B85</f>
        <v>P</v>
      </c>
      <c r="C83" s="68" t="str">
        <f>Prezentace!C85</f>
        <v>Žemličková</v>
      </c>
      <c r="D83" s="78" t="str">
        <f>Prezentace!D85</f>
        <v>Marie</v>
      </c>
      <c r="E83" s="132"/>
      <c r="F83" s="125"/>
      <c r="G83" s="126"/>
      <c r="H83" s="125"/>
      <c r="I83" s="127"/>
      <c r="J83" s="128"/>
      <c r="K83" s="126"/>
      <c r="L83" s="125"/>
      <c r="M83" s="127"/>
      <c r="N83" s="128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7"/>
      <c r="AA83" s="130"/>
      <c r="AB83" s="131"/>
      <c r="AC83" s="16">
        <f t="shared" si="1"/>
        <v>0</v>
      </c>
    </row>
    <row r="84" spans="1:29" ht="15.75">
      <c r="A84" s="84">
        <f>Prezentace!A86</f>
        <v>81</v>
      </c>
      <c r="B84" s="71" t="str">
        <f>Prezentace!B86</f>
        <v>P</v>
      </c>
      <c r="C84" s="68" t="str">
        <f>Prezentace!C86</f>
        <v>Kališová</v>
      </c>
      <c r="D84" s="78" t="str">
        <f>Prezentace!D86</f>
        <v>Monika</v>
      </c>
      <c r="E84" s="132"/>
      <c r="F84" s="125"/>
      <c r="G84" s="126"/>
      <c r="H84" s="125"/>
      <c r="I84" s="127"/>
      <c r="J84" s="128"/>
      <c r="K84" s="126"/>
      <c r="L84" s="125"/>
      <c r="M84" s="127"/>
      <c r="N84" s="128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7"/>
      <c r="AA84" s="130"/>
      <c r="AB84" s="131"/>
      <c r="AC84" s="16">
        <f t="shared" si="1"/>
        <v>0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7"/>
      <c r="AA85" s="130"/>
      <c r="AB85" s="131"/>
      <c r="AC85" s="16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7"/>
      <c r="AA86" s="130"/>
      <c r="AB86" s="131"/>
      <c r="AC86" s="16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7"/>
      <c r="AA87" s="130"/>
      <c r="AB87" s="131"/>
      <c r="AC87" s="16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7"/>
      <c r="AA88" s="130"/>
      <c r="AB88" s="131"/>
      <c r="AC88" s="16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7"/>
      <c r="AA89" s="130"/>
      <c r="AB89" s="131"/>
      <c r="AC89" s="16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7"/>
      <c r="AA90" s="130"/>
      <c r="AB90" s="131"/>
      <c r="AC90" s="16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7"/>
      <c r="AA91" s="130"/>
      <c r="AB91" s="131"/>
      <c r="AC91" s="16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7"/>
      <c r="AA92" s="130"/>
      <c r="AB92" s="131"/>
      <c r="AC92" s="16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7"/>
      <c r="AA93" s="130"/>
      <c r="AB93" s="131"/>
      <c r="AC93" s="16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7"/>
      <c r="AA94" s="130"/>
      <c r="AB94" s="131"/>
      <c r="AC94" s="16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7"/>
      <c r="AA95" s="130"/>
      <c r="AB95" s="131"/>
      <c r="AC95" s="16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7"/>
      <c r="AA96" s="130"/>
      <c r="AB96" s="131"/>
      <c r="AC96" s="16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7"/>
      <c r="AA97" s="130"/>
      <c r="AB97" s="131"/>
      <c r="AC97" s="16">
        <f t="shared" si="1"/>
        <v>0</v>
      </c>
    </row>
    <row r="98" spans="1:29" ht="16.5" thickBot="1">
      <c r="A98" s="84">
        <f>Prezentace!A100</f>
        <v>95</v>
      </c>
      <c r="B98" s="71" t="str">
        <f>Prezentace!B100</f>
        <v>P</v>
      </c>
      <c r="C98" s="68">
        <f>Prezentace!C100</f>
        <v>0</v>
      </c>
      <c r="D98" s="78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37"/>
      <c r="AB98" s="4"/>
      <c r="AC98" s="16">
        <f t="shared" si="1"/>
        <v>0</v>
      </c>
    </row>
  </sheetData>
  <sheetProtection/>
  <mergeCells count="1">
    <mergeCell ref="C1:AB1"/>
  </mergeCells>
  <conditionalFormatting sqref="A4:D98">
    <cfRule type="cellIs" priority="1" dxfId="0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2021-07-05T14:25:48Z</cp:lastPrinted>
  <dcterms:created xsi:type="dcterms:W3CDTF">2003-04-01T12:06:07Z</dcterms:created>
  <dcterms:modified xsi:type="dcterms:W3CDTF">2021-07-05T18:33:08Z</dcterms:modified>
  <cp:category/>
  <cp:version/>
  <cp:contentType/>
  <cp:contentStatus/>
</cp:coreProperties>
</file>