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01" sheetId="2" r:id="rId2"/>
    <sheet name="02" sheetId="3" r:id="rId3"/>
    <sheet name="03" sheetId="4" r:id="rId4"/>
    <sheet name="04" sheetId="5" r:id="rId5"/>
    <sheet name="instruktoři" sheetId="6" state="hidden" r:id="rId6"/>
  </sheets>
  <definedNames>
    <definedName name="_xlnm.Print_Area" localSheetId="1">'01'!$A$1:$R$66</definedName>
    <definedName name="_xlnm.Print_Area" localSheetId="2">'02'!$A$1:$R$66</definedName>
    <definedName name="_xlnm.Print_Area" localSheetId="3">'03'!$A$1:$R$66</definedName>
    <definedName name="_xlnm.Print_Area" localSheetId="4">'04'!$A$1:$R$65</definedName>
    <definedName name="_xlnm.Print_Area" localSheetId="0">'CELKOVÁ'!$A$1:$K$62</definedName>
  </definedNames>
  <calcPr fullCalcOnLoad="1"/>
</workbook>
</file>

<file path=xl/sharedStrings.xml><?xml version="1.0" encoding="utf-8"?>
<sst xmlns="http://schemas.openxmlformats.org/spreadsheetml/2006/main" count="521" uniqueCount="151">
  <si>
    <t>číslo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</si>
  <si>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</si>
  <si>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</si>
  <si>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</si>
  <si>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</si>
  <si>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</si>
  <si>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</si>
  <si>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</si>
  <si>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</si>
  <si>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</si>
  <si>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</si>
  <si>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</si>
  <si>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</si>
  <si>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</si>
  <si>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</si>
  <si>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</si>
  <si>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</si>
  <si>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</si>
  <si>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</si>
  <si>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INFO</t>
  </si>
  <si>
    <t>součet</t>
  </si>
  <si>
    <t>jméno</t>
  </si>
  <si>
    <t>VÝSLEDKOVÁ LISTINA</t>
  </si>
  <si>
    <t>CELKEM</t>
  </si>
  <si>
    <t>VT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</si>
  <si>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</si>
  <si>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</si>
  <si>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</si>
  <si>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</si>
  <si>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</si>
  <si>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</si>
  <si>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</si>
  <si>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</si>
  <si>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</si>
  <si>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</si>
  <si>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</si>
  <si>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</si>
  <si>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</si>
  <si>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t>Soutěž</t>
  </si>
  <si>
    <t>VPs, VRs 6</t>
  </si>
  <si>
    <t>Disciplína č. 5:</t>
  </si>
  <si>
    <t>INSTRUKTOŘI STŘELBY</t>
  </si>
  <si>
    <t>Střelec</t>
  </si>
  <si>
    <t>Instruktor</t>
  </si>
  <si>
    <t>KVZ FRUKO J. Hradec</t>
  </si>
  <si>
    <t>Hodnocení:</t>
  </si>
  <si>
    <t>Střelnice Břeskáč, D. Skrýchov</t>
  </si>
  <si>
    <t>77/P, SČS-D1-Z</t>
  </si>
  <si>
    <t>VPs, VRs 2</t>
  </si>
  <si>
    <t>V. Brejžek 1-165</t>
  </si>
  <si>
    <t>818</t>
  </si>
  <si>
    <t>P. Pokovba 1-055</t>
  </si>
  <si>
    <t>VIII. ročník</t>
  </si>
  <si>
    <t>JH mířenka 2022</t>
  </si>
  <si>
    <t>Mířená střelba na přesnost z velkorážové pistole nebo revolveru VPs 6, VRs 6</t>
  </si>
  <si>
    <t>Mířená střelba z velkorážové pistole nebo revolveru, obouruč, levá, pravá</t>
  </si>
  <si>
    <t>Mířená střelba z velkorážové pistole nebo revolveru, figura, 50 m</t>
  </si>
  <si>
    <t>Mířená střelba z velkorážové pistole nebo revolveru, 135P1, 30 m</t>
  </si>
  <si>
    <t>77/P</t>
  </si>
  <si>
    <t>135 P1</t>
  </si>
  <si>
    <t>Figura</t>
  </si>
  <si>
    <t>Adámek Václav</t>
  </si>
  <si>
    <t>(není)</t>
  </si>
  <si>
    <t>Baránek Pavel (Pi1)</t>
  </si>
  <si>
    <t>ÚVS J. Hradec</t>
  </si>
  <si>
    <t>0045</t>
  </si>
  <si>
    <t>Baránek Pavel (Pi2)</t>
  </si>
  <si>
    <t>Beigl Tomáš</t>
  </si>
  <si>
    <t>FRUKO J.H.</t>
  </si>
  <si>
    <t>0981</t>
  </si>
  <si>
    <t>Bicek Arnošt</t>
  </si>
  <si>
    <t>0137</t>
  </si>
  <si>
    <t>Bočan Stanislav</t>
  </si>
  <si>
    <t>Brejžek Vojtěch</t>
  </si>
  <si>
    <t>0211</t>
  </si>
  <si>
    <t>Fiala Miroslav</t>
  </si>
  <si>
    <t>5138</t>
  </si>
  <si>
    <t>Fuksa Viktor (Pi)</t>
  </si>
  <si>
    <t>PČR Počátky</t>
  </si>
  <si>
    <t>5131</t>
  </si>
  <si>
    <t>Fuksa Viktor (Re)</t>
  </si>
  <si>
    <t>Gažák Karel</t>
  </si>
  <si>
    <t>Stromovka C.B.</t>
  </si>
  <si>
    <t>0611</t>
  </si>
  <si>
    <t>Hazmuka Radek (Pi)</t>
  </si>
  <si>
    <t>Hazmuka Radek (Re)</t>
  </si>
  <si>
    <t>Herceg Bohumil</t>
  </si>
  <si>
    <t>0745</t>
  </si>
  <si>
    <t>Janků Jan</t>
  </si>
  <si>
    <t>4171</t>
  </si>
  <si>
    <t>Jirouch Stanislav</t>
  </si>
  <si>
    <t>Koch Miroslav ml. (Pi)</t>
  </si>
  <si>
    <t>5774</t>
  </si>
  <si>
    <t>Koch Miroslav ml.(Re)</t>
  </si>
  <si>
    <t>Koch Miroslav st. (Pi)</t>
  </si>
  <si>
    <t>1280</t>
  </si>
  <si>
    <t>Koch Miroslav st. (Re)</t>
  </si>
  <si>
    <t>Král Jiří</t>
  </si>
  <si>
    <t>3580</t>
  </si>
  <si>
    <t>Kudláček František</t>
  </si>
  <si>
    <t>Třebíč</t>
  </si>
  <si>
    <t>0441</t>
  </si>
  <si>
    <t>Maštera Aleš</t>
  </si>
  <si>
    <t>1779</t>
  </si>
  <si>
    <t>Mironiuk Zdeněk (Pi)</t>
  </si>
  <si>
    <t>KVZ Telč</t>
  </si>
  <si>
    <t>5239</t>
  </si>
  <si>
    <t>Mironiuk Zdeněk (Re)</t>
  </si>
  <si>
    <t>Mužík Vladimír st.</t>
  </si>
  <si>
    <t>Přeštice</t>
  </si>
  <si>
    <t>1924</t>
  </si>
  <si>
    <t>Novotný František st.</t>
  </si>
  <si>
    <t>2015</t>
  </si>
  <si>
    <t>Novotný František ml.</t>
  </si>
  <si>
    <t>Novotný Jiří</t>
  </si>
  <si>
    <t>Pakosta Karel</t>
  </si>
  <si>
    <t>Týn n. Vltavou</t>
  </si>
  <si>
    <t>5249</t>
  </si>
  <si>
    <t>Petrů Milan</t>
  </si>
  <si>
    <t>0905</t>
  </si>
  <si>
    <t>Plecer Josef</t>
  </si>
  <si>
    <t>Pokovba Petr st.</t>
  </si>
  <si>
    <t>2229</t>
  </si>
  <si>
    <t>Reisnerová Michaela</t>
  </si>
  <si>
    <t>0288</t>
  </si>
  <si>
    <t>Svoboda Daniel (Pi1)</t>
  </si>
  <si>
    <t>Svoboda Daniel (Pi2)</t>
  </si>
  <si>
    <t>Svoboda David</t>
  </si>
  <si>
    <t>Svoboda Roman</t>
  </si>
  <si>
    <t>4961</t>
  </si>
  <si>
    <t>Švihálek Jiří (Pi)</t>
  </si>
  <si>
    <t>3700</t>
  </si>
  <si>
    <t>Švihálek Jiří (Re)</t>
  </si>
  <si>
    <t>Toman František</t>
  </si>
  <si>
    <t>2995</t>
  </si>
  <si>
    <t>Vaněk Josef (Pi1)</t>
  </si>
  <si>
    <t>3142</t>
  </si>
  <si>
    <t>Vaněk Josef (Pi2)</t>
  </si>
  <si>
    <t>Vejslík Vladimír</t>
  </si>
  <si>
    <t>3178</t>
  </si>
  <si>
    <t>Wrzecionko Albert</t>
  </si>
  <si>
    <t>3350</t>
  </si>
  <si>
    <t>Získal Karel</t>
  </si>
  <si>
    <t>KVZ Pelhřimov</t>
  </si>
  <si>
    <t>3415</t>
  </si>
  <si>
    <t>Žemlička Ladislav</t>
  </si>
  <si>
    <t>3435</t>
  </si>
  <si>
    <t>Žemličková Marie</t>
  </si>
  <si>
    <t>4309</t>
  </si>
  <si>
    <t>Čekal Josef</t>
  </si>
  <si>
    <t>0291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</si>
</sst>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11" fillId="0" borderId="29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6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49" fontId="11" fillId="0" borderId="39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Alignment="1" applyProtection="1">
      <alignment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4" fontId="1" fillId="0" borderId="45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56" xfId="0" applyNumberForma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40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45" zoomScaleNormal="145" zoomScalePageLayoutView="0" workbookViewId="0" topLeftCell="A1">
      <selection activeCell="A63" sqref="A63:IV73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75">
      <c r="A2" s="106" t="s">
        <v>2</v>
      </c>
      <c r="B2" s="107"/>
      <c r="C2" s="116" t="s">
        <v>5</v>
      </c>
      <c r="D2" s="117"/>
      <c r="E2" s="107"/>
      <c r="F2" s="116" t="s">
        <v>6</v>
      </c>
      <c r="G2" s="117"/>
      <c r="H2" s="117"/>
      <c r="I2" s="117"/>
      <c r="J2" s="107"/>
      <c r="K2" s="26" t="s">
        <v>38</v>
      </c>
    </row>
    <row r="3" spans="1:11" ht="37.5" customHeight="1">
      <c r="A3" s="83" t="s">
        <v>53</v>
      </c>
      <c r="B3" s="84"/>
      <c r="C3" s="118" t="s">
        <v>52</v>
      </c>
      <c r="D3" s="119"/>
      <c r="E3" s="119"/>
      <c r="F3" s="109" t="s">
        <v>44</v>
      </c>
      <c r="G3" s="110"/>
      <c r="H3" s="110"/>
      <c r="I3" s="110"/>
      <c r="J3" s="111"/>
      <c r="K3" s="44" t="s">
        <v>50</v>
      </c>
    </row>
    <row r="4" spans="1:11" ht="12.75">
      <c r="A4" s="47"/>
      <c r="B4" s="49" t="s">
        <v>3</v>
      </c>
      <c r="C4" s="112">
        <v>44821</v>
      </c>
      <c r="D4" s="112"/>
      <c r="E4" s="113"/>
      <c r="F4" s="85" t="s">
        <v>12</v>
      </c>
      <c r="G4" s="86"/>
      <c r="H4" s="86"/>
      <c r="I4" s="120" t="s">
        <v>51</v>
      </c>
      <c r="J4" s="120"/>
      <c r="K4" s="121"/>
    </row>
    <row r="5" spans="1:11" ht="12.75">
      <c r="A5" s="47"/>
      <c r="B5" s="34" t="s">
        <v>4</v>
      </c>
      <c r="C5" s="114" t="s">
        <v>46</v>
      </c>
      <c r="D5" s="114"/>
      <c r="E5" s="115"/>
      <c r="F5" s="104" t="s">
        <v>13</v>
      </c>
      <c r="G5" s="105"/>
      <c r="H5" s="105"/>
      <c r="I5" s="94" t="s">
        <v>49</v>
      </c>
      <c r="J5" s="94"/>
      <c r="K5" s="95"/>
    </row>
    <row r="6" spans="1:11" ht="12.75">
      <c r="A6" s="47"/>
      <c r="B6" s="45" t="s">
        <v>14</v>
      </c>
      <c r="C6" s="96" t="s">
        <v>54</v>
      </c>
      <c r="D6" s="97"/>
      <c r="E6" s="97"/>
      <c r="F6" s="97"/>
      <c r="G6" s="97"/>
      <c r="H6" s="97"/>
      <c r="I6" s="97"/>
      <c r="J6" s="97"/>
      <c r="K6" s="98"/>
    </row>
    <row r="7" spans="1:11" ht="12.75">
      <c r="A7" s="47"/>
      <c r="B7" s="45" t="s">
        <v>15</v>
      </c>
      <c r="C7" s="96" t="s">
        <v>55</v>
      </c>
      <c r="D7" s="97"/>
      <c r="E7" s="97"/>
      <c r="F7" s="97"/>
      <c r="G7" s="97"/>
      <c r="H7" s="97"/>
      <c r="I7" s="97"/>
      <c r="J7" s="97"/>
      <c r="K7" s="98"/>
    </row>
    <row r="8" spans="1:11" ht="12.75">
      <c r="A8" s="47"/>
      <c r="B8" s="45" t="s">
        <v>16</v>
      </c>
      <c r="C8" s="96" t="s">
        <v>57</v>
      </c>
      <c r="D8" s="97"/>
      <c r="E8" s="97"/>
      <c r="F8" s="97"/>
      <c r="G8" s="97"/>
      <c r="H8" s="97"/>
      <c r="I8" s="97"/>
      <c r="J8" s="97"/>
      <c r="K8" s="98"/>
    </row>
    <row r="9" spans="1:11" ht="12.75">
      <c r="A9" s="47"/>
      <c r="B9" s="45" t="s">
        <v>17</v>
      </c>
      <c r="C9" s="96" t="s">
        <v>56</v>
      </c>
      <c r="D9" s="97"/>
      <c r="E9" s="97"/>
      <c r="F9" s="97"/>
      <c r="G9" s="97"/>
      <c r="H9" s="97"/>
      <c r="I9" s="97"/>
      <c r="J9" s="97"/>
      <c r="K9" s="98"/>
    </row>
    <row r="10" spans="1:11" ht="13.5" thickBot="1">
      <c r="A10" s="48"/>
      <c r="B10" s="46" t="s">
        <v>40</v>
      </c>
      <c r="C10" s="99"/>
      <c r="D10" s="100"/>
      <c r="E10" s="100"/>
      <c r="F10" s="100"/>
      <c r="G10" s="100"/>
      <c r="H10" s="100"/>
      <c r="I10" s="100"/>
      <c r="J10" s="100"/>
      <c r="K10" s="101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92" t="s">
        <v>11</v>
      </c>
      <c r="B12" s="42" t="s">
        <v>7</v>
      </c>
      <c r="C12" s="87" t="s">
        <v>1</v>
      </c>
      <c r="D12" s="24" t="s">
        <v>0</v>
      </c>
      <c r="E12" s="89" t="s">
        <v>8</v>
      </c>
      <c r="F12" s="90"/>
      <c r="G12" s="90"/>
      <c r="H12" s="90"/>
      <c r="I12" s="91"/>
      <c r="J12" s="102" t="s">
        <v>23</v>
      </c>
      <c r="K12" s="26" t="s">
        <v>9</v>
      </c>
    </row>
    <row r="13" spans="1:11" ht="12.75" customHeight="1" thickBot="1">
      <c r="A13" s="93"/>
      <c r="B13" s="43"/>
      <c r="C13" s="88"/>
      <c r="D13" s="25" t="s">
        <v>10</v>
      </c>
      <c r="E13" s="22">
        <v>1</v>
      </c>
      <c r="F13" s="23">
        <v>2</v>
      </c>
      <c r="G13" s="23">
        <v>3</v>
      </c>
      <c r="H13" s="27">
        <v>4</v>
      </c>
      <c r="I13" s="17">
        <v>5</v>
      </c>
      <c r="J13" s="103"/>
      <c r="K13" s="65" t="s">
        <v>0</v>
      </c>
    </row>
    <row r="14" spans="1:11" ht="12.75">
      <c r="A14" s="57">
        <v>1</v>
      </c>
      <c r="B14" s="58" t="s">
        <v>80</v>
      </c>
      <c r="C14" s="59" t="s">
        <v>78</v>
      </c>
      <c r="D14" s="60" t="s">
        <v>79</v>
      </c>
      <c r="E14" s="74">
        <v>138</v>
      </c>
      <c r="F14" s="75">
        <v>137</v>
      </c>
      <c r="G14" s="75">
        <v>90</v>
      </c>
      <c r="H14" s="75">
        <v>92</v>
      </c>
      <c r="I14" s="61"/>
      <c r="J14" s="80">
        <v>457</v>
      </c>
      <c r="K14" s="29">
        <v>11</v>
      </c>
    </row>
    <row r="15" spans="1:11" ht="12.75">
      <c r="A15" s="16">
        <v>2</v>
      </c>
      <c r="B15" s="37" t="s">
        <v>102</v>
      </c>
      <c r="C15" s="18" t="s">
        <v>100</v>
      </c>
      <c r="D15" s="19" t="s">
        <v>103</v>
      </c>
      <c r="E15" s="76">
        <v>132</v>
      </c>
      <c r="F15" s="77">
        <v>138</v>
      </c>
      <c r="G15" s="77">
        <v>89</v>
      </c>
      <c r="H15" s="77">
        <v>94</v>
      </c>
      <c r="I15" s="39"/>
      <c r="J15" s="81">
        <v>453</v>
      </c>
      <c r="K15" s="28">
        <v>24</v>
      </c>
    </row>
    <row r="16" spans="1:11" ht="12.75">
      <c r="A16" s="16">
        <v>3</v>
      </c>
      <c r="B16" s="37" t="s">
        <v>111</v>
      </c>
      <c r="C16" s="18" t="s">
        <v>68</v>
      </c>
      <c r="D16" s="19" t="s">
        <v>112</v>
      </c>
      <c r="E16" s="76">
        <v>127</v>
      </c>
      <c r="F16" s="77">
        <v>134</v>
      </c>
      <c r="G16" s="77">
        <v>86</v>
      </c>
      <c r="H16" s="77">
        <v>97</v>
      </c>
      <c r="I16" s="39"/>
      <c r="J16" s="81">
        <v>444</v>
      </c>
      <c r="K16" s="28">
        <v>28</v>
      </c>
    </row>
    <row r="17" spans="1:11" ht="12.75">
      <c r="A17" s="16">
        <v>4</v>
      </c>
      <c r="B17" s="37" t="s">
        <v>99</v>
      </c>
      <c r="C17" s="18" t="s">
        <v>100</v>
      </c>
      <c r="D17" s="19" t="s">
        <v>101</v>
      </c>
      <c r="E17" s="76">
        <v>127</v>
      </c>
      <c r="F17" s="77">
        <v>136</v>
      </c>
      <c r="G17" s="77">
        <v>84</v>
      </c>
      <c r="H17" s="77">
        <v>90</v>
      </c>
      <c r="I17" s="39"/>
      <c r="J17" s="81">
        <v>437</v>
      </c>
      <c r="K17" s="28">
        <v>23</v>
      </c>
    </row>
    <row r="18" spans="1:11" ht="12.75">
      <c r="A18" s="16">
        <v>5</v>
      </c>
      <c r="B18" s="37" t="s">
        <v>128</v>
      </c>
      <c r="C18" s="18" t="s">
        <v>64</v>
      </c>
      <c r="D18" s="19" t="s">
        <v>129</v>
      </c>
      <c r="E18" s="76">
        <v>132</v>
      </c>
      <c r="F18" s="77">
        <v>135</v>
      </c>
      <c r="G18" s="77">
        <v>87</v>
      </c>
      <c r="H18" s="77">
        <v>81</v>
      </c>
      <c r="I18" s="39"/>
      <c r="J18" s="81">
        <v>435</v>
      </c>
      <c r="K18" s="28">
        <v>39</v>
      </c>
    </row>
    <row r="19" spans="1:11" ht="12.75">
      <c r="A19" s="16">
        <v>6</v>
      </c>
      <c r="B19" s="37" t="s">
        <v>108</v>
      </c>
      <c r="C19" s="19" t="s">
        <v>109</v>
      </c>
      <c r="D19" s="19" t="s">
        <v>110</v>
      </c>
      <c r="E19" s="76">
        <v>132</v>
      </c>
      <c r="F19" s="77">
        <v>127</v>
      </c>
      <c r="G19" s="77">
        <v>79</v>
      </c>
      <c r="H19" s="77">
        <v>93</v>
      </c>
      <c r="I19" s="39"/>
      <c r="J19" s="81">
        <v>431</v>
      </c>
      <c r="K19" s="28">
        <v>27</v>
      </c>
    </row>
    <row r="20" spans="1:11" ht="12.75">
      <c r="A20" s="16">
        <v>7</v>
      </c>
      <c r="B20" s="37" t="s">
        <v>81</v>
      </c>
      <c r="C20" s="18" t="s">
        <v>82</v>
      </c>
      <c r="D20" s="19" t="s">
        <v>83</v>
      </c>
      <c r="E20" s="76">
        <v>128</v>
      </c>
      <c r="F20" s="77">
        <v>137</v>
      </c>
      <c r="G20" s="77">
        <v>74</v>
      </c>
      <c r="H20" s="77">
        <v>90</v>
      </c>
      <c r="I20" s="39"/>
      <c r="J20" s="81">
        <v>429</v>
      </c>
      <c r="K20" s="28">
        <v>12</v>
      </c>
    </row>
    <row r="21" spans="1:11" ht="12.75">
      <c r="A21" s="16">
        <v>8</v>
      </c>
      <c r="B21" s="37" t="s">
        <v>107</v>
      </c>
      <c r="C21" s="18" t="s">
        <v>105</v>
      </c>
      <c r="D21" s="19" t="s">
        <v>106</v>
      </c>
      <c r="E21" s="76">
        <v>121</v>
      </c>
      <c r="F21" s="77">
        <v>130</v>
      </c>
      <c r="G21" s="77">
        <v>77</v>
      </c>
      <c r="H21" s="77">
        <v>100</v>
      </c>
      <c r="I21" s="39"/>
      <c r="J21" s="81">
        <v>428</v>
      </c>
      <c r="K21" s="28">
        <v>26</v>
      </c>
    </row>
    <row r="22" spans="1:11" ht="12.75">
      <c r="A22" s="16">
        <v>9</v>
      </c>
      <c r="B22" s="37" t="s">
        <v>94</v>
      </c>
      <c r="C22" s="18" t="s">
        <v>78</v>
      </c>
      <c r="D22" s="19" t="s">
        <v>95</v>
      </c>
      <c r="E22" s="76">
        <v>135</v>
      </c>
      <c r="F22" s="77">
        <v>135</v>
      </c>
      <c r="G22" s="77">
        <v>60</v>
      </c>
      <c r="H22" s="77">
        <v>92</v>
      </c>
      <c r="I22" s="39"/>
      <c r="J22" s="81">
        <v>422</v>
      </c>
      <c r="K22" s="28">
        <v>20</v>
      </c>
    </row>
    <row r="23" spans="1:11" ht="12.75">
      <c r="A23" s="16">
        <v>10</v>
      </c>
      <c r="B23" s="37" t="s">
        <v>145</v>
      </c>
      <c r="C23" s="18" t="s">
        <v>116</v>
      </c>
      <c r="D23" s="19" t="s">
        <v>146</v>
      </c>
      <c r="E23" s="76">
        <v>126</v>
      </c>
      <c r="F23" s="77">
        <v>136</v>
      </c>
      <c r="G23" s="77">
        <v>70</v>
      </c>
      <c r="H23" s="77">
        <v>87</v>
      </c>
      <c r="I23" s="39"/>
      <c r="J23" s="81">
        <v>419</v>
      </c>
      <c r="K23" s="28">
        <v>48</v>
      </c>
    </row>
    <row r="24" spans="1:11" ht="12.75">
      <c r="A24" s="16">
        <v>11</v>
      </c>
      <c r="B24" s="37" t="s">
        <v>135</v>
      </c>
      <c r="C24" s="19" t="s">
        <v>64</v>
      </c>
      <c r="D24" s="19" t="s">
        <v>136</v>
      </c>
      <c r="E24" s="76">
        <v>120</v>
      </c>
      <c r="F24" s="77">
        <v>133</v>
      </c>
      <c r="G24" s="77">
        <v>72</v>
      </c>
      <c r="H24" s="77">
        <v>93</v>
      </c>
      <c r="I24" s="39"/>
      <c r="J24" s="81">
        <v>418</v>
      </c>
      <c r="K24" s="28">
        <v>43</v>
      </c>
    </row>
    <row r="25" spans="1:11" ht="12.75">
      <c r="A25" s="16">
        <v>12</v>
      </c>
      <c r="B25" s="37" t="s">
        <v>88</v>
      </c>
      <c r="C25" s="18" t="s">
        <v>64</v>
      </c>
      <c r="D25" s="19" t="s">
        <v>89</v>
      </c>
      <c r="E25" s="76">
        <v>127</v>
      </c>
      <c r="F25" s="77">
        <v>135</v>
      </c>
      <c r="G25" s="77">
        <v>63</v>
      </c>
      <c r="H25" s="77">
        <v>88</v>
      </c>
      <c r="I25" s="39"/>
      <c r="J25" s="81">
        <v>413</v>
      </c>
      <c r="K25" s="28">
        <v>16</v>
      </c>
    </row>
    <row r="26" spans="1:11" ht="12.75">
      <c r="A26" s="16">
        <v>13</v>
      </c>
      <c r="B26" s="37" t="s">
        <v>73</v>
      </c>
      <c r="C26" s="18" t="s">
        <v>68</v>
      </c>
      <c r="D26" s="19" t="s">
        <v>74</v>
      </c>
      <c r="E26" s="76">
        <v>126</v>
      </c>
      <c r="F26" s="77">
        <v>121</v>
      </c>
      <c r="G26" s="77">
        <v>76</v>
      </c>
      <c r="H26" s="77">
        <v>89</v>
      </c>
      <c r="I26" s="39"/>
      <c r="J26" s="81">
        <v>412</v>
      </c>
      <c r="K26" s="28">
        <v>7</v>
      </c>
    </row>
    <row r="27" spans="1:11" ht="12.75">
      <c r="A27" s="16">
        <v>14</v>
      </c>
      <c r="B27" s="37" t="s">
        <v>96</v>
      </c>
      <c r="C27" s="18" t="s">
        <v>78</v>
      </c>
      <c r="D27" s="19" t="s">
        <v>95</v>
      </c>
      <c r="E27" s="76">
        <v>119</v>
      </c>
      <c r="F27" s="77">
        <v>119</v>
      </c>
      <c r="G27" s="77">
        <v>84</v>
      </c>
      <c r="H27" s="77">
        <v>90</v>
      </c>
      <c r="I27" s="39"/>
      <c r="J27" s="81">
        <v>412</v>
      </c>
      <c r="K27" s="28">
        <v>21</v>
      </c>
    </row>
    <row r="28" spans="1:11" ht="12.75">
      <c r="A28" s="16">
        <v>15</v>
      </c>
      <c r="B28" s="37" t="s">
        <v>138</v>
      </c>
      <c r="C28" s="19" t="s">
        <v>68</v>
      </c>
      <c r="D28" s="19" t="s">
        <v>139</v>
      </c>
      <c r="E28" s="76">
        <v>124</v>
      </c>
      <c r="F28" s="77">
        <v>119</v>
      </c>
      <c r="G28" s="77">
        <v>74</v>
      </c>
      <c r="H28" s="77">
        <v>94</v>
      </c>
      <c r="I28" s="39"/>
      <c r="J28" s="81">
        <v>411</v>
      </c>
      <c r="K28" s="28">
        <v>45</v>
      </c>
    </row>
    <row r="29" spans="1:11" ht="12.75">
      <c r="A29" s="16">
        <v>16</v>
      </c>
      <c r="B29" s="37" t="s">
        <v>127</v>
      </c>
      <c r="C29" s="18" t="s">
        <v>62</v>
      </c>
      <c r="D29" s="19"/>
      <c r="E29" s="76">
        <v>123</v>
      </c>
      <c r="F29" s="77">
        <v>131</v>
      </c>
      <c r="G29" s="77">
        <v>80</v>
      </c>
      <c r="H29" s="77">
        <v>76</v>
      </c>
      <c r="I29" s="39"/>
      <c r="J29" s="81">
        <v>410</v>
      </c>
      <c r="K29" s="28">
        <v>38</v>
      </c>
    </row>
    <row r="30" spans="1:11" ht="12.75">
      <c r="A30" s="16">
        <v>17</v>
      </c>
      <c r="B30" s="37" t="s">
        <v>121</v>
      </c>
      <c r="C30" s="18" t="s">
        <v>64</v>
      </c>
      <c r="D30" s="19" t="s">
        <v>122</v>
      </c>
      <c r="E30" s="76">
        <v>122</v>
      </c>
      <c r="F30" s="77">
        <v>141</v>
      </c>
      <c r="G30" s="77">
        <v>54</v>
      </c>
      <c r="H30" s="77">
        <v>93</v>
      </c>
      <c r="I30" s="39"/>
      <c r="J30" s="81">
        <v>410</v>
      </c>
      <c r="K30" s="28">
        <v>34</v>
      </c>
    </row>
    <row r="31" spans="1:11" ht="12.75">
      <c r="A31" s="16">
        <v>18</v>
      </c>
      <c r="B31" s="37" t="s">
        <v>104</v>
      </c>
      <c r="C31" s="19" t="s">
        <v>105</v>
      </c>
      <c r="D31" s="19" t="s">
        <v>106</v>
      </c>
      <c r="E31" s="76">
        <v>119</v>
      </c>
      <c r="F31" s="77">
        <v>136</v>
      </c>
      <c r="G31" s="77">
        <v>70</v>
      </c>
      <c r="H31" s="77">
        <v>85</v>
      </c>
      <c r="I31" s="39"/>
      <c r="J31" s="81">
        <v>410</v>
      </c>
      <c r="K31" s="28">
        <v>25</v>
      </c>
    </row>
    <row r="32" spans="1:11" ht="12.75">
      <c r="A32" s="16">
        <v>19</v>
      </c>
      <c r="B32" s="37" t="s">
        <v>142</v>
      </c>
      <c r="C32" s="18" t="s">
        <v>143</v>
      </c>
      <c r="D32" s="19" t="s">
        <v>144</v>
      </c>
      <c r="E32" s="76">
        <v>119</v>
      </c>
      <c r="F32" s="77">
        <v>131</v>
      </c>
      <c r="G32" s="77">
        <v>69</v>
      </c>
      <c r="H32" s="77">
        <v>91</v>
      </c>
      <c r="I32" s="39"/>
      <c r="J32" s="81">
        <v>410</v>
      </c>
      <c r="K32" s="28">
        <v>47</v>
      </c>
    </row>
    <row r="33" spans="1:11" ht="12.75">
      <c r="A33" s="16">
        <v>20</v>
      </c>
      <c r="B33" s="37" t="s">
        <v>133</v>
      </c>
      <c r="C33" s="18" t="s">
        <v>68</v>
      </c>
      <c r="D33" s="19" t="s">
        <v>134</v>
      </c>
      <c r="E33" s="76">
        <v>132</v>
      </c>
      <c r="F33" s="77">
        <v>103</v>
      </c>
      <c r="G33" s="77">
        <v>80</v>
      </c>
      <c r="H33" s="77">
        <v>94</v>
      </c>
      <c r="I33" s="39"/>
      <c r="J33" s="81">
        <v>409</v>
      </c>
      <c r="K33" s="28">
        <v>42</v>
      </c>
    </row>
    <row r="34" spans="1:11" ht="12.75">
      <c r="A34" s="16">
        <v>21</v>
      </c>
      <c r="B34" s="37" t="s">
        <v>67</v>
      </c>
      <c r="C34" s="18" t="s">
        <v>68</v>
      </c>
      <c r="D34" s="19" t="s">
        <v>69</v>
      </c>
      <c r="E34" s="76">
        <v>119</v>
      </c>
      <c r="F34" s="77">
        <v>129</v>
      </c>
      <c r="G34" s="77">
        <v>71</v>
      </c>
      <c r="H34" s="77">
        <v>90</v>
      </c>
      <c r="I34" s="39"/>
      <c r="J34" s="81">
        <v>409</v>
      </c>
      <c r="K34" s="28">
        <v>4</v>
      </c>
    </row>
    <row r="35" spans="1:11" ht="12.75">
      <c r="A35" s="16">
        <v>22</v>
      </c>
      <c r="B35" s="37" t="s">
        <v>91</v>
      </c>
      <c r="C35" s="18" t="s">
        <v>78</v>
      </c>
      <c r="D35" s="19" t="s">
        <v>92</v>
      </c>
      <c r="E35" s="76">
        <v>123</v>
      </c>
      <c r="F35" s="77">
        <v>129</v>
      </c>
      <c r="G35" s="77">
        <v>73</v>
      </c>
      <c r="H35" s="77">
        <v>83</v>
      </c>
      <c r="I35" s="39"/>
      <c r="J35" s="81">
        <v>408</v>
      </c>
      <c r="K35" s="28">
        <v>18</v>
      </c>
    </row>
    <row r="36" spans="1:11" ht="12.75">
      <c r="A36" s="16">
        <v>23</v>
      </c>
      <c r="B36" s="37" t="s">
        <v>90</v>
      </c>
      <c r="C36" s="18" t="s">
        <v>62</v>
      </c>
      <c r="D36" s="19"/>
      <c r="E36" s="76">
        <v>126</v>
      </c>
      <c r="F36" s="77">
        <v>123</v>
      </c>
      <c r="G36" s="77">
        <v>72</v>
      </c>
      <c r="H36" s="77">
        <v>86</v>
      </c>
      <c r="I36" s="39"/>
      <c r="J36" s="81">
        <v>407</v>
      </c>
      <c r="K36" s="28">
        <v>17</v>
      </c>
    </row>
    <row r="37" spans="1:11" ht="12.75">
      <c r="A37" s="16">
        <v>24</v>
      </c>
      <c r="B37" s="37" t="s">
        <v>84</v>
      </c>
      <c r="C37" s="18" t="s">
        <v>62</v>
      </c>
      <c r="D37" s="19"/>
      <c r="E37" s="76">
        <v>125</v>
      </c>
      <c r="F37" s="77">
        <v>104</v>
      </c>
      <c r="G37" s="77">
        <v>89</v>
      </c>
      <c r="H37" s="77">
        <v>85</v>
      </c>
      <c r="I37" s="39"/>
      <c r="J37" s="81">
        <v>403</v>
      </c>
      <c r="K37" s="28">
        <v>13</v>
      </c>
    </row>
    <row r="38" spans="1:11" ht="12.75">
      <c r="A38" s="16">
        <v>25</v>
      </c>
      <c r="B38" s="37" t="s">
        <v>115</v>
      </c>
      <c r="C38" s="18" t="s">
        <v>116</v>
      </c>
      <c r="D38" s="19" t="s">
        <v>117</v>
      </c>
      <c r="E38" s="76">
        <v>136</v>
      </c>
      <c r="F38" s="77">
        <v>89</v>
      </c>
      <c r="G38" s="77">
        <v>88</v>
      </c>
      <c r="H38" s="77">
        <v>87</v>
      </c>
      <c r="I38" s="39"/>
      <c r="J38" s="81">
        <v>400</v>
      </c>
      <c r="K38" s="28">
        <v>31</v>
      </c>
    </row>
    <row r="39" spans="1:11" ht="12.75">
      <c r="A39" s="16">
        <v>26</v>
      </c>
      <c r="B39" s="37" t="s">
        <v>77</v>
      </c>
      <c r="C39" s="18" t="s">
        <v>78</v>
      </c>
      <c r="D39" s="19" t="s">
        <v>79</v>
      </c>
      <c r="E39" s="76">
        <v>125</v>
      </c>
      <c r="F39" s="77">
        <v>118</v>
      </c>
      <c r="G39" s="77">
        <v>66</v>
      </c>
      <c r="H39" s="77">
        <v>91</v>
      </c>
      <c r="I39" s="39"/>
      <c r="J39" s="81">
        <v>400</v>
      </c>
      <c r="K39" s="28">
        <v>10</v>
      </c>
    </row>
    <row r="40" spans="1:11" ht="12.75">
      <c r="A40" s="16">
        <v>27</v>
      </c>
      <c r="B40" s="37" t="s">
        <v>93</v>
      </c>
      <c r="C40" s="18" t="s">
        <v>78</v>
      </c>
      <c r="D40" s="19" t="s">
        <v>92</v>
      </c>
      <c r="E40" s="76">
        <v>131</v>
      </c>
      <c r="F40" s="77">
        <v>104</v>
      </c>
      <c r="G40" s="77">
        <v>71</v>
      </c>
      <c r="H40" s="77">
        <v>93</v>
      </c>
      <c r="I40" s="39"/>
      <c r="J40" s="81">
        <v>399</v>
      </c>
      <c r="K40" s="28">
        <v>19</v>
      </c>
    </row>
    <row r="41" spans="1:11" ht="12.75">
      <c r="A41" s="16">
        <v>28</v>
      </c>
      <c r="B41" s="37" t="s">
        <v>137</v>
      </c>
      <c r="C41" s="18" t="s">
        <v>64</v>
      </c>
      <c r="D41" s="19" t="s">
        <v>136</v>
      </c>
      <c r="E41" s="76">
        <v>109</v>
      </c>
      <c r="F41" s="77">
        <v>132</v>
      </c>
      <c r="G41" s="77">
        <v>64</v>
      </c>
      <c r="H41" s="77">
        <v>94</v>
      </c>
      <c r="I41" s="39"/>
      <c r="J41" s="81">
        <v>399</v>
      </c>
      <c r="K41" s="28">
        <v>44</v>
      </c>
    </row>
    <row r="42" spans="1:11" ht="12.75">
      <c r="A42" s="16">
        <v>29</v>
      </c>
      <c r="B42" s="37" t="s">
        <v>75</v>
      </c>
      <c r="C42" s="18" t="s">
        <v>68</v>
      </c>
      <c r="D42" s="19" t="s">
        <v>76</v>
      </c>
      <c r="E42" s="76">
        <v>113</v>
      </c>
      <c r="F42" s="77">
        <v>126</v>
      </c>
      <c r="G42" s="77">
        <v>64</v>
      </c>
      <c r="H42" s="77">
        <v>88</v>
      </c>
      <c r="I42" s="39"/>
      <c r="J42" s="81">
        <v>391</v>
      </c>
      <c r="K42" s="28">
        <v>9</v>
      </c>
    </row>
    <row r="43" spans="1:11" ht="12.75">
      <c r="A43" s="16">
        <v>30</v>
      </c>
      <c r="B43" s="37" t="s">
        <v>72</v>
      </c>
      <c r="C43" s="19" t="s">
        <v>62</v>
      </c>
      <c r="D43" s="19"/>
      <c r="E43" s="76">
        <v>125</v>
      </c>
      <c r="F43" s="77">
        <v>106</v>
      </c>
      <c r="G43" s="77">
        <v>62</v>
      </c>
      <c r="H43" s="77">
        <v>89</v>
      </c>
      <c r="I43" s="39"/>
      <c r="J43" s="81">
        <v>382</v>
      </c>
      <c r="K43" s="28">
        <v>6</v>
      </c>
    </row>
    <row r="44" spans="1:11" ht="12.75">
      <c r="A44" s="16">
        <v>31</v>
      </c>
      <c r="B44" s="37" t="s">
        <v>147</v>
      </c>
      <c r="C44" s="19" t="s">
        <v>116</v>
      </c>
      <c r="D44" s="19" t="s">
        <v>148</v>
      </c>
      <c r="E44" s="76">
        <v>114</v>
      </c>
      <c r="F44" s="77">
        <v>108</v>
      </c>
      <c r="G44" s="77">
        <v>59</v>
      </c>
      <c r="H44" s="77">
        <v>90</v>
      </c>
      <c r="I44" s="39"/>
      <c r="J44" s="81">
        <v>371</v>
      </c>
      <c r="K44" s="28">
        <v>49</v>
      </c>
    </row>
    <row r="45" spans="1:11" ht="12.75">
      <c r="A45" s="16">
        <v>32</v>
      </c>
      <c r="B45" s="37" t="s">
        <v>61</v>
      </c>
      <c r="C45" s="18" t="s">
        <v>62</v>
      </c>
      <c r="D45" s="19"/>
      <c r="E45" s="76">
        <v>109</v>
      </c>
      <c r="F45" s="77">
        <v>110</v>
      </c>
      <c r="G45" s="77">
        <v>61</v>
      </c>
      <c r="H45" s="77">
        <v>85</v>
      </c>
      <c r="I45" s="39"/>
      <c r="J45" s="81">
        <v>365</v>
      </c>
      <c r="K45" s="28">
        <v>1</v>
      </c>
    </row>
    <row r="46" spans="1:11" ht="12.75">
      <c r="A46" s="16">
        <v>33</v>
      </c>
      <c r="B46" s="37" t="s">
        <v>85</v>
      </c>
      <c r="C46" s="18" t="s">
        <v>62</v>
      </c>
      <c r="D46" s="19"/>
      <c r="E46" s="76">
        <v>136</v>
      </c>
      <c r="F46" s="77">
        <v>55</v>
      </c>
      <c r="G46" s="77">
        <v>77</v>
      </c>
      <c r="H46" s="77">
        <v>96</v>
      </c>
      <c r="I46" s="39"/>
      <c r="J46" s="81">
        <v>364</v>
      </c>
      <c r="K46" s="28">
        <v>14</v>
      </c>
    </row>
    <row r="47" spans="1:11" ht="12.75">
      <c r="A47" s="16">
        <v>34</v>
      </c>
      <c r="B47" s="37" t="s">
        <v>97</v>
      </c>
      <c r="C47" s="18" t="s">
        <v>68</v>
      </c>
      <c r="D47" s="19" t="s">
        <v>98</v>
      </c>
      <c r="E47" s="76">
        <v>112</v>
      </c>
      <c r="F47" s="77">
        <v>119</v>
      </c>
      <c r="G47" s="77">
        <v>43</v>
      </c>
      <c r="H47" s="77">
        <v>84</v>
      </c>
      <c r="I47" s="39"/>
      <c r="J47" s="81">
        <v>358</v>
      </c>
      <c r="K47" s="28">
        <v>22</v>
      </c>
    </row>
    <row r="48" spans="1:11" ht="12.75">
      <c r="A48" s="16">
        <v>35</v>
      </c>
      <c r="B48" s="37" t="s">
        <v>66</v>
      </c>
      <c r="C48" s="18" t="s">
        <v>64</v>
      </c>
      <c r="D48" s="19" t="s">
        <v>65</v>
      </c>
      <c r="E48" s="76">
        <v>86</v>
      </c>
      <c r="F48" s="77">
        <v>113</v>
      </c>
      <c r="G48" s="77">
        <v>72</v>
      </c>
      <c r="H48" s="77">
        <v>86</v>
      </c>
      <c r="I48" s="39"/>
      <c r="J48" s="81">
        <v>357</v>
      </c>
      <c r="K48" s="28">
        <v>3</v>
      </c>
    </row>
    <row r="49" spans="1:11" ht="12.75">
      <c r="A49" s="16">
        <v>36</v>
      </c>
      <c r="B49" s="37" t="s">
        <v>149</v>
      </c>
      <c r="C49" s="18" t="s">
        <v>68</v>
      </c>
      <c r="D49" s="19" t="s">
        <v>150</v>
      </c>
      <c r="E49" s="76">
        <v>102</v>
      </c>
      <c r="F49" s="77">
        <v>116</v>
      </c>
      <c r="G49" s="77">
        <v>51</v>
      </c>
      <c r="H49" s="77">
        <v>86</v>
      </c>
      <c r="I49" s="39"/>
      <c r="J49" s="81">
        <v>355</v>
      </c>
      <c r="K49" s="28">
        <v>8</v>
      </c>
    </row>
    <row r="50" spans="1:11" ht="12.75">
      <c r="A50" s="16">
        <v>37</v>
      </c>
      <c r="B50" s="37" t="s">
        <v>63</v>
      </c>
      <c r="C50" s="18" t="s">
        <v>64</v>
      </c>
      <c r="D50" s="19" t="s">
        <v>65</v>
      </c>
      <c r="E50" s="76">
        <v>122</v>
      </c>
      <c r="F50" s="77">
        <v>102</v>
      </c>
      <c r="G50" s="77">
        <v>41</v>
      </c>
      <c r="H50" s="77">
        <v>82</v>
      </c>
      <c r="I50" s="39"/>
      <c r="J50" s="81">
        <v>347</v>
      </c>
      <c r="K50" s="28">
        <v>2</v>
      </c>
    </row>
    <row r="51" spans="1:11" ht="12.75">
      <c r="A51" s="16">
        <v>38</v>
      </c>
      <c r="B51" s="37" t="s">
        <v>130</v>
      </c>
      <c r="C51" s="18" t="s">
        <v>68</v>
      </c>
      <c r="D51" s="19" t="s">
        <v>131</v>
      </c>
      <c r="E51" s="76">
        <v>111</v>
      </c>
      <c r="F51" s="77">
        <v>102</v>
      </c>
      <c r="G51" s="77">
        <v>41</v>
      </c>
      <c r="H51" s="77">
        <v>90</v>
      </c>
      <c r="I51" s="39"/>
      <c r="J51" s="81">
        <v>344</v>
      </c>
      <c r="K51" s="28">
        <v>40</v>
      </c>
    </row>
    <row r="52" spans="1:11" ht="12.75">
      <c r="A52" s="16">
        <v>39</v>
      </c>
      <c r="B52" s="37" t="s">
        <v>114</v>
      </c>
      <c r="C52" s="18" t="s">
        <v>62</v>
      </c>
      <c r="D52" s="19"/>
      <c r="E52" s="76">
        <v>109</v>
      </c>
      <c r="F52" s="77">
        <v>109</v>
      </c>
      <c r="G52" s="77">
        <v>33</v>
      </c>
      <c r="H52" s="77">
        <v>86</v>
      </c>
      <c r="I52" s="39"/>
      <c r="J52" s="81">
        <v>337</v>
      </c>
      <c r="K52" s="28">
        <v>30</v>
      </c>
    </row>
    <row r="53" spans="1:11" ht="12.75">
      <c r="A53" s="16">
        <v>40</v>
      </c>
      <c r="B53" s="37" t="s">
        <v>118</v>
      </c>
      <c r="C53" s="18" t="s">
        <v>116</v>
      </c>
      <c r="D53" s="19" t="s">
        <v>119</v>
      </c>
      <c r="E53" s="76">
        <v>107</v>
      </c>
      <c r="F53" s="77">
        <v>104</v>
      </c>
      <c r="G53" s="77">
        <v>38</v>
      </c>
      <c r="H53" s="77">
        <v>87</v>
      </c>
      <c r="I53" s="39"/>
      <c r="J53" s="81">
        <v>336</v>
      </c>
      <c r="K53" s="28">
        <v>32</v>
      </c>
    </row>
    <row r="54" spans="1:11" ht="12.75">
      <c r="A54" s="16">
        <v>41</v>
      </c>
      <c r="B54" s="37" t="s">
        <v>120</v>
      </c>
      <c r="C54" s="18" t="s">
        <v>62</v>
      </c>
      <c r="D54" s="19"/>
      <c r="E54" s="76">
        <v>110</v>
      </c>
      <c r="F54" s="77">
        <v>96</v>
      </c>
      <c r="G54" s="77">
        <v>41</v>
      </c>
      <c r="H54" s="77">
        <v>83</v>
      </c>
      <c r="I54" s="39"/>
      <c r="J54" s="81">
        <v>330</v>
      </c>
      <c r="K54" s="28">
        <v>33</v>
      </c>
    </row>
    <row r="55" spans="1:11" ht="12.75">
      <c r="A55" s="16">
        <v>42</v>
      </c>
      <c r="B55" s="37" t="s">
        <v>126</v>
      </c>
      <c r="C55" s="18" t="s">
        <v>62</v>
      </c>
      <c r="D55" s="19"/>
      <c r="E55" s="76">
        <v>89</v>
      </c>
      <c r="F55" s="77">
        <v>107</v>
      </c>
      <c r="G55" s="77">
        <v>39</v>
      </c>
      <c r="H55" s="77">
        <v>87</v>
      </c>
      <c r="I55" s="39"/>
      <c r="J55" s="81">
        <v>322</v>
      </c>
      <c r="K55" s="28">
        <v>37</v>
      </c>
    </row>
    <row r="56" spans="1:11" ht="12.75">
      <c r="A56" s="16">
        <v>43</v>
      </c>
      <c r="B56" s="37" t="s">
        <v>86</v>
      </c>
      <c r="C56" s="18" t="s">
        <v>78</v>
      </c>
      <c r="D56" s="19" t="s">
        <v>87</v>
      </c>
      <c r="E56" s="76">
        <v>95</v>
      </c>
      <c r="F56" s="77">
        <v>107</v>
      </c>
      <c r="G56" s="77">
        <v>34</v>
      </c>
      <c r="H56" s="77">
        <v>85</v>
      </c>
      <c r="I56" s="39"/>
      <c r="J56" s="81">
        <v>321</v>
      </c>
      <c r="K56" s="28">
        <v>15</v>
      </c>
    </row>
    <row r="57" spans="1:11" ht="12.75">
      <c r="A57" s="16">
        <v>44</v>
      </c>
      <c r="B57" s="37" t="s">
        <v>140</v>
      </c>
      <c r="C57" s="19" t="s">
        <v>68</v>
      </c>
      <c r="D57" s="19" t="s">
        <v>141</v>
      </c>
      <c r="E57" s="76">
        <v>116</v>
      </c>
      <c r="F57" s="77">
        <v>68</v>
      </c>
      <c r="G57" s="77">
        <v>44</v>
      </c>
      <c r="H57" s="77">
        <v>87</v>
      </c>
      <c r="I57" s="39"/>
      <c r="J57" s="81">
        <v>315</v>
      </c>
      <c r="K57" s="28">
        <v>46</v>
      </c>
    </row>
    <row r="58" spans="1:11" ht="12.75">
      <c r="A58" s="16">
        <v>45</v>
      </c>
      <c r="B58" s="37" t="s">
        <v>125</v>
      </c>
      <c r="C58" s="18" t="s">
        <v>62</v>
      </c>
      <c r="D58" s="19"/>
      <c r="E58" s="76">
        <v>112</v>
      </c>
      <c r="F58" s="77">
        <v>82</v>
      </c>
      <c r="G58" s="77">
        <v>34</v>
      </c>
      <c r="H58" s="77">
        <v>80</v>
      </c>
      <c r="I58" s="39"/>
      <c r="J58" s="81">
        <v>308</v>
      </c>
      <c r="K58" s="28">
        <v>36</v>
      </c>
    </row>
    <row r="59" spans="1:11" ht="12.75">
      <c r="A59" s="16">
        <v>46</v>
      </c>
      <c r="B59" s="37" t="s">
        <v>123</v>
      </c>
      <c r="C59" s="18" t="s">
        <v>68</v>
      </c>
      <c r="D59" s="19" t="s">
        <v>124</v>
      </c>
      <c r="E59" s="76">
        <v>101</v>
      </c>
      <c r="F59" s="77">
        <v>104</v>
      </c>
      <c r="G59" s="77">
        <v>31</v>
      </c>
      <c r="H59" s="77">
        <v>72</v>
      </c>
      <c r="I59" s="39"/>
      <c r="J59" s="81">
        <v>308</v>
      </c>
      <c r="K59" s="28">
        <v>35</v>
      </c>
    </row>
    <row r="60" spans="1:11" ht="12.75">
      <c r="A60" s="16">
        <v>47</v>
      </c>
      <c r="B60" s="37" t="s">
        <v>113</v>
      </c>
      <c r="C60" s="18" t="s">
        <v>62</v>
      </c>
      <c r="D60" s="19"/>
      <c r="E60" s="76">
        <v>73</v>
      </c>
      <c r="F60" s="77">
        <v>69</v>
      </c>
      <c r="G60" s="77">
        <v>42</v>
      </c>
      <c r="H60" s="77">
        <v>52</v>
      </c>
      <c r="I60" s="39"/>
      <c r="J60" s="81">
        <v>236</v>
      </c>
      <c r="K60" s="28">
        <v>29</v>
      </c>
    </row>
    <row r="61" spans="1:11" ht="12.75">
      <c r="A61" s="16">
        <v>48</v>
      </c>
      <c r="B61" s="37" t="s">
        <v>132</v>
      </c>
      <c r="C61" s="19" t="s">
        <v>68</v>
      </c>
      <c r="D61" s="19" t="s">
        <v>131</v>
      </c>
      <c r="E61" s="76">
        <v>0</v>
      </c>
      <c r="F61" s="77">
        <v>93</v>
      </c>
      <c r="G61" s="77">
        <v>56</v>
      </c>
      <c r="H61" s="77">
        <v>86</v>
      </c>
      <c r="I61" s="39"/>
      <c r="J61" s="81">
        <v>235</v>
      </c>
      <c r="K61" s="28">
        <v>41</v>
      </c>
    </row>
    <row r="62" spans="1:11" ht="12.75">
      <c r="A62" s="16">
        <v>49</v>
      </c>
      <c r="B62" s="37" t="s">
        <v>70</v>
      </c>
      <c r="C62" s="18" t="s">
        <v>64</v>
      </c>
      <c r="D62" s="19" t="s">
        <v>71</v>
      </c>
      <c r="E62" s="76">
        <v>80</v>
      </c>
      <c r="F62" s="77">
        <v>108</v>
      </c>
      <c r="G62" s="77">
        <v>16</v>
      </c>
      <c r="H62" s="77">
        <v>25</v>
      </c>
      <c r="I62" s="39"/>
      <c r="J62" s="81">
        <v>229</v>
      </c>
      <c r="K62" s="28">
        <v>5</v>
      </c>
    </row>
    <row r="63" spans="1:11" ht="12.75" hidden="1">
      <c r="A63" s="16">
        <v>50</v>
      </c>
      <c r="B63" s="37"/>
      <c r="C63" s="19"/>
      <c r="D63" s="19"/>
      <c r="E63" s="76">
        <v>0</v>
      </c>
      <c r="F63" s="77">
        <v>0</v>
      </c>
      <c r="G63" s="77">
        <v>0</v>
      </c>
      <c r="H63" s="77">
        <v>90</v>
      </c>
      <c r="I63" s="39"/>
      <c r="J63" s="81">
        <v>90</v>
      </c>
      <c r="K63" s="28">
        <v>50</v>
      </c>
    </row>
    <row r="64" spans="1:11" ht="12.75" hidden="1">
      <c r="A64" s="16">
        <v>51</v>
      </c>
      <c r="B64" s="37"/>
      <c r="C64" s="19"/>
      <c r="D64" s="19"/>
      <c r="E64" s="76">
        <v>0</v>
      </c>
      <c r="F64" s="77">
        <v>0</v>
      </c>
      <c r="G64" s="77">
        <v>0</v>
      </c>
      <c r="H64" s="77">
        <v>0</v>
      </c>
      <c r="I64" s="39"/>
      <c r="J64" s="81">
        <v>0</v>
      </c>
      <c r="K64" s="28">
        <v>51</v>
      </c>
    </row>
    <row r="65" spans="1:11" ht="12.75" hidden="1">
      <c r="A65" s="16">
        <v>51</v>
      </c>
      <c r="B65" s="37"/>
      <c r="C65" s="19"/>
      <c r="D65" s="19"/>
      <c r="E65" s="76">
        <v>0</v>
      </c>
      <c r="F65" s="77">
        <v>0</v>
      </c>
      <c r="G65" s="77">
        <v>0</v>
      </c>
      <c r="H65" s="77">
        <v>0</v>
      </c>
      <c r="I65" s="39"/>
      <c r="J65" s="81">
        <v>0</v>
      </c>
      <c r="K65" s="28">
        <v>52</v>
      </c>
    </row>
    <row r="66" spans="1:11" ht="12.75" hidden="1">
      <c r="A66" s="16">
        <v>51</v>
      </c>
      <c r="B66" s="37"/>
      <c r="C66" s="19"/>
      <c r="D66" s="19"/>
      <c r="E66" s="76">
        <v>0</v>
      </c>
      <c r="F66" s="77">
        <v>0</v>
      </c>
      <c r="G66" s="77">
        <v>0</v>
      </c>
      <c r="H66" s="77">
        <v>0</v>
      </c>
      <c r="I66" s="39"/>
      <c r="J66" s="81">
        <v>0</v>
      </c>
      <c r="K66" s="28">
        <v>53</v>
      </c>
    </row>
    <row r="67" spans="1:11" ht="12.75" hidden="1">
      <c r="A67" s="16">
        <v>51</v>
      </c>
      <c r="B67" s="37"/>
      <c r="C67" s="19"/>
      <c r="D67" s="19"/>
      <c r="E67" s="76">
        <v>0</v>
      </c>
      <c r="F67" s="77">
        <v>0</v>
      </c>
      <c r="G67" s="77">
        <v>0</v>
      </c>
      <c r="H67" s="77">
        <v>0</v>
      </c>
      <c r="I67" s="39"/>
      <c r="J67" s="81">
        <v>0</v>
      </c>
      <c r="K67" s="28">
        <v>54</v>
      </c>
    </row>
    <row r="68" spans="1:11" ht="12.75" hidden="1">
      <c r="A68" s="16">
        <v>51</v>
      </c>
      <c r="B68" s="37"/>
      <c r="C68" s="18"/>
      <c r="D68" s="19"/>
      <c r="E68" s="76">
        <v>0</v>
      </c>
      <c r="F68" s="77">
        <v>0</v>
      </c>
      <c r="G68" s="77">
        <v>0</v>
      </c>
      <c r="H68" s="77">
        <v>0</v>
      </c>
      <c r="I68" s="39"/>
      <c r="J68" s="81">
        <v>0</v>
      </c>
      <c r="K68" s="28">
        <v>55</v>
      </c>
    </row>
    <row r="69" spans="1:11" ht="12.75" hidden="1">
      <c r="A69" s="16">
        <v>51</v>
      </c>
      <c r="B69" s="37"/>
      <c r="C69" s="19"/>
      <c r="D69" s="19"/>
      <c r="E69" s="76">
        <v>0</v>
      </c>
      <c r="F69" s="77">
        <v>0</v>
      </c>
      <c r="G69" s="77">
        <v>0</v>
      </c>
      <c r="H69" s="77">
        <v>0</v>
      </c>
      <c r="I69" s="39"/>
      <c r="J69" s="81">
        <v>0</v>
      </c>
      <c r="K69" s="28">
        <v>56</v>
      </c>
    </row>
    <row r="70" spans="1:11" ht="12.75" hidden="1">
      <c r="A70" s="16">
        <v>51</v>
      </c>
      <c r="B70" s="37"/>
      <c r="C70" s="19"/>
      <c r="D70" s="19"/>
      <c r="E70" s="76">
        <v>0</v>
      </c>
      <c r="F70" s="77">
        <v>0</v>
      </c>
      <c r="G70" s="77">
        <v>0</v>
      </c>
      <c r="H70" s="77">
        <v>0</v>
      </c>
      <c r="I70" s="39"/>
      <c r="J70" s="81">
        <v>0</v>
      </c>
      <c r="K70" s="28">
        <v>57</v>
      </c>
    </row>
    <row r="71" spans="1:11" ht="12.75" hidden="1">
      <c r="A71" s="16">
        <v>51</v>
      </c>
      <c r="B71" s="37"/>
      <c r="C71" s="18"/>
      <c r="D71" s="19"/>
      <c r="E71" s="76">
        <v>0</v>
      </c>
      <c r="F71" s="77">
        <v>0</v>
      </c>
      <c r="G71" s="77">
        <v>0</v>
      </c>
      <c r="H71" s="77">
        <v>0</v>
      </c>
      <c r="I71" s="39"/>
      <c r="J71" s="81">
        <v>0</v>
      </c>
      <c r="K71" s="28">
        <v>58</v>
      </c>
    </row>
    <row r="72" spans="1:11" ht="12.75" hidden="1">
      <c r="A72" s="16">
        <v>51</v>
      </c>
      <c r="B72" s="37"/>
      <c r="C72" s="19"/>
      <c r="D72" s="19"/>
      <c r="E72" s="76">
        <v>0</v>
      </c>
      <c r="F72" s="77">
        <v>0</v>
      </c>
      <c r="G72" s="77">
        <v>0</v>
      </c>
      <c r="H72" s="77">
        <v>0</v>
      </c>
      <c r="I72" s="39"/>
      <c r="J72" s="81">
        <v>0</v>
      </c>
      <c r="K72" s="28">
        <v>59</v>
      </c>
    </row>
    <row r="73" spans="1:11" ht="13.5" hidden="1" thickBot="1">
      <c r="A73" s="50">
        <v>51</v>
      </c>
      <c r="B73" s="62"/>
      <c r="C73" s="63"/>
      <c r="D73" s="63"/>
      <c r="E73" s="78">
        <v>0</v>
      </c>
      <c r="F73" s="79">
        <v>0</v>
      </c>
      <c r="G73" s="79">
        <v>0</v>
      </c>
      <c r="H73" s="79">
        <v>0</v>
      </c>
      <c r="I73" s="40"/>
      <c r="J73" s="82">
        <v>0</v>
      </c>
      <c r="K73" s="33">
        <v>60</v>
      </c>
    </row>
  </sheetData>
  <sheetProtection/>
  <mergeCells count="22">
    <mergeCell ref="C3:E3"/>
    <mergeCell ref="I4:K4"/>
    <mergeCell ref="C7:K7"/>
    <mergeCell ref="C8:K8"/>
    <mergeCell ref="A2:B2"/>
    <mergeCell ref="A1:K1"/>
    <mergeCell ref="C6:K6"/>
    <mergeCell ref="F3:J3"/>
    <mergeCell ref="C4:E4"/>
    <mergeCell ref="C5:E5"/>
    <mergeCell ref="F2:J2"/>
    <mergeCell ref="C2:E2"/>
    <mergeCell ref="A3:B3"/>
    <mergeCell ref="F4:H4"/>
    <mergeCell ref="C12:C13"/>
    <mergeCell ref="E12:I12"/>
    <mergeCell ref="A12:A13"/>
    <mergeCell ref="I5:K5"/>
    <mergeCell ref="C9:K9"/>
    <mergeCell ref="C10:K10"/>
    <mergeCell ref="J12:J13"/>
    <mergeCell ref="F5:H5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1" sqref="A51:IV51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7" width="8.75390625" style="0" customWidth="1"/>
    <col min="18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64" t="str">
        <f>CELKOVÁ!C6</f>
        <v>Mířená střelba na přesnost z velkorážové pistole nebo revolveru VPs 6, VRs 6</v>
      </c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36</v>
      </c>
      <c r="B2" s="3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37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  <c r="R4" s="2"/>
      <c r="S4" s="2"/>
      <c r="T4" s="1"/>
      <c r="U4" s="1"/>
      <c r="V4" s="1"/>
      <c r="W4" s="1"/>
      <c r="Z4" s="126" t="s">
        <v>35</v>
      </c>
      <c r="AA4" s="126"/>
      <c r="AC4" s="125" t="s">
        <v>47</v>
      </c>
      <c r="AD4" s="125"/>
    </row>
    <row r="5" spans="1:30" ht="15" customHeight="1" thickBot="1">
      <c r="A5" s="1"/>
      <c r="B5" s="122" t="s">
        <v>58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36"/>
      <c r="R5" s="2"/>
      <c r="S5" s="2"/>
      <c r="T5" s="2" t="s">
        <v>19</v>
      </c>
      <c r="U5" s="1"/>
      <c r="V5" s="1"/>
      <c r="W5" s="125" t="s">
        <v>39</v>
      </c>
      <c r="X5" s="125"/>
      <c r="Z5" s="125" t="s">
        <v>48</v>
      </c>
      <c r="AA5" s="125"/>
      <c r="AC5" s="125" t="s">
        <v>39</v>
      </c>
      <c r="AD5" s="125"/>
    </row>
    <row r="6" spans="1:30" ht="15" customHeight="1" thickBot="1">
      <c r="A6" s="31" t="s">
        <v>21</v>
      </c>
      <c r="B6" s="12" t="s">
        <v>25</v>
      </c>
      <c r="C6" s="13" t="s">
        <v>26</v>
      </c>
      <c r="D6" s="13" t="s">
        <v>27</v>
      </c>
      <c r="E6" s="13" t="s">
        <v>28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13">
        <v>4</v>
      </c>
      <c r="M6" s="13">
        <v>3</v>
      </c>
      <c r="N6" s="13">
        <v>2</v>
      </c>
      <c r="O6" s="13">
        <v>1</v>
      </c>
      <c r="P6" s="15">
        <v>0</v>
      </c>
      <c r="Q6" s="13" t="s">
        <v>20</v>
      </c>
      <c r="R6" s="56" t="s">
        <v>24</v>
      </c>
      <c r="S6" s="52"/>
      <c r="T6" s="11" t="s">
        <v>18</v>
      </c>
      <c r="U6" s="30">
        <v>15</v>
      </c>
      <c r="V6" s="1"/>
      <c r="W6" s="128" t="s">
        <v>34</v>
      </c>
      <c r="X6" s="129"/>
      <c r="Z6" s="128" t="s">
        <v>34</v>
      </c>
      <c r="AA6" s="129"/>
      <c r="AC6" s="128" t="s">
        <v>34</v>
      </c>
      <c r="AD6" s="129"/>
    </row>
    <row r="7" spans="1:30" ht="15" customHeight="1">
      <c r="A7" s="37" t="s">
        <v>61</v>
      </c>
      <c r="B7" s="14"/>
      <c r="C7" s="14"/>
      <c r="D7" s="14"/>
      <c r="E7" s="14"/>
      <c r="F7" s="14">
        <v>2</v>
      </c>
      <c r="G7" s="14">
        <v>3</v>
      </c>
      <c r="H7" s="14">
        <v>4</v>
      </c>
      <c r="I7" s="14">
        <v>2</v>
      </c>
      <c r="J7" s="14">
        <v>1</v>
      </c>
      <c r="K7" s="14">
        <v>1</v>
      </c>
      <c r="L7" s="14">
        <v>1</v>
      </c>
      <c r="M7" s="14"/>
      <c r="N7" s="14"/>
      <c r="O7" s="14">
        <v>1</v>
      </c>
      <c r="P7" s="14"/>
      <c r="Q7" s="14">
        <f aca="true" t="shared" si="0" ref="Q7:Q38">B7*X$14+C7*X$15+D7*X$16+E7*X$17+F7*10+G7*9+H7*8+I7*7+J7*6+K7*5+L7*4+M7*3+N7*2+O7</f>
        <v>109</v>
      </c>
      <c r="R7" s="51">
        <f>IF(Q7&lt;X$7,"",IF(Q7&lt;X$8,"VT-III",IF(Q7&lt;X$9,"VT-II",IF(Q7&lt;X$10,"VT-I","VT-M"))))</f>
      </c>
      <c r="S7" s="53"/>
      <c r="T7" s="11">
        <f>SUM(B7:P7)</f>
        <v>15</v>
      </c>
      <c r="U7" s="1"/>
      <c r="V7" s="1"/>
      <c r="W7" s="55" t="s">
        <v>29</v>
      </c>
      <c r="X7" s="72">
        <v>116</v>
      </c>
      <c r="Y7" s="5"/>
      <c r="Z7" s="55" t="s">
        <v>29</v>
      </c>
      <c r="AA7" s="54">
        <v>125</v>
      </c>
      <c r="AB7" s="5"/>
      <c r="AC7" s="55" t="s">
        <v>29</v>
      </c>
      <c r="AD7" s="54">
        <v>116</v>
      </c>
    </row>
    <row r="8" spans="1:30" ht="15" customHeight="1">
      <c r="A8" s="37" t="s">
        <v>63</v>
      </c>
      <c r="B8" s="41"/>
      <c r="C8" s="41"/>
      <c r="D8" s="41"/>
      <c r="E8" s="41"/>
      <c r="F8" s="41">
        <v>1</v>
      </c>
      <c r="G8" s="41">
        <v>7</v>
      </c>
      <c r="H8" s="41">
        <v>1</v>
      </c>
      <c r="I8" s="41">
        <v>5</v>
      </c>
      <c r="J8" s="41">
        <v>1</v>
      </c>
      <c r="K8" s="41"/>
      <c r="L8" s="41"/>
      <c r="M8" s="41"/>
      <c r="N8" s="41"/>
      <c r="O8" s="41"/>
      <c r="P8" s="41"/>
      <c r="Q8" s="41">
        <f t="shared" si="0"/>
        <v>122</v>
      </c>
      <c r="R8" s="51" t="str">
        <f aca="true" t="shared" si="1" ref="R8:R66">IF(Q8&lt;X$7,"",IF(Q8&lt;X$8,"VT-III",IF(Q8&lt;X$9,"VT-II",IF(Q8&lt;X$10,"VT-I","VT-M"))))</f>
        <v>VT-III</v>
      </c>
      <c r="S8" s="53"/>
      <c r="T8" s="11">
        <f aca="true" t="shared" si="2" ref="T8:T66">SUM(B8:P8)</f>
        <v>15</v>
      </c>
      <c r="U8" s="1"/>
      <c r="V8" s="1"/>
      <c r="W8" s="55" t="s">
        <v>30</v>
      </c>
      <c r="X8" s="72">
        <v>125</v>
      </c>
      <c r="Y8" s="5"/>
      <c r="Z8" s="55" t="s">
        <v>30</v>
      </c>
      <c r="AA8" s="54">
        <v>134</v>
      </c>
      <c r="AB8" s="5"/>
      <c r="AC8" s="55" t="s">
        <v>30</v>
      </c>
      <c r="AD8" s="54">
        <v>125</v>
      </c>
    </row>
    <row r="9" spans="1:30" ht="15" customHeight="1">
      <c r="A9" s="37" t="s">
        <v>66</v>
      </c>
      <c r="B9" s="9"/>
      <c r="C9" s="9"/>
      <c r="D9" s="9"/>
      <c r="E9" s="9"/>
      <c r="F9" s="9"/>
      <c r="G9" s="9"/>
      <c r="H9" s="9">
        <v>2</v>
      </c>
      <c r="I9" s="9">
        <v>3</v>
      </c>
      <c r="J9" s="9">
        <v>3</v>
      </c>
      <c r="K9" s="9">
        <v>5</v>
      </c>
      <c r="L9" s="9"/>
      <c r="M9" s="9">
        <v>2</v>
      </c>
      <c r="N9" s="9"/>
      <c r="O9" s="9"/>
      <c r="P9" s="9"/>
      <c r="Q9" s="9">
        <f t="shared" si="0"/>
        <v>86</v>
      </c>
      <c r="R9" s="51">
        <f t="shared" si="1"/>
      </c>
      <c r="S9" s="53"/>
      <c r="T9" s="11">
        <f t="shared" si="2"/>
        <v>15</v>
      </c>
      <c r="U9" s="1"/>
      <c r="V9" s="1"/>
      <c r="W9" s="55" t="s">
        <v>31</v>
      </c>
      <c r="X9" s="73">
        <v>131</v>
      </c>
      <c r="Z9" s="55" t="s">
        <v>31</v>
      </c>
      <c r="AA9" s="45">
        <v>140</v>
      </c>
      <c r="AC9" s="55" t="s">
        <v>31</v>
      </c>
      <c r="AD9" s="45">
        <v>131</v>
      </c>
    </row>
    <row r="10" spans="1:30" ht="15" customHeight="1">
      <c r="A10" s="37" t="s">
        <v>67</v>
      </c>
      <c r="B10" s="9"/>
      <c r="C10" s="9"/>
      <c r="D10" s="9"/>
      <c r="E10" s="10"/>
      <c r="F10" s="10">
        <v>2</v>
      </c>
      <c r="G10" s="10">
        <v>5</v>
      </c>
      <c r="H10" s="10">
        <v>2</v>
      </c>
      <c r="I10" s="10">
        <v>3</v>
      </c>
      <c r="J10" s="10">
        <v>2</v>
      </c>
      <c r="K10" s="10">
        <v>1</v>
      </c>
      <c r="L10" s="10"/>
      <c r="M10" s="10"/>
      <c r="N10" s="10"/>
      <c r="O10" s="10"/>
      <c r="P10" s="10"/>
      <c r="Q10" s="9">
        <f t="shared" si="0"/>
        <v>119</v>
      </c>
      <c r="R10" s="51" t="str">
        <f t="shared" si="1"/>
        <v>VT-III</v>
      </c>
      <c r="S10" s="53"/>
      <c r="T10" s="11">
        <f t="shared" si="2"/>
        <v>15</v>
      </c>
      <c r="U10" s="1"/>
      <c r="V10" s="1"/>
      <c r="W10" s="55" t="s">
        <v>32</v>
      </c>
      <c r="X10" s="73">
        <v>137</v>
      </c>
      <c r="Z10" s="55" t="s">
        <v>32</v>
      </c>
      <c r="AA10" s="45">
        <v>146</v>
      </c>
      <c r="AC10" s="55" t="s">
        <v>32</v>
      </c>
      <c r="AD10" s="45">
        <v>137</v>
      </c>
    </row>
    <row r="11" spans="1:23" ht="15" customHeight="1">
      <c r="A11" s="37" t="s">
        <v>70</v>
      </c>
      <c r="B11" s="9"/>
      <c r="C11" s="9"/>
      <c r="D11" s="9"/>
      <c r="E11" s="10"/>
      <c r="F11" s="10"/>
      <c r="G11" s="10">
        <v>1</v>
      </c>
      <c r="H11" s="10">
        <v>2</v>
      </c>
      <c r="I11" s="10">
        <v>3</v>
      </c>
      <c r="J11" s="10">
        <v>4</v>
      </c>
      <c r="K11" s="10">
        <v>2</v>
      </c>
      <c r="L11" s="10"/>
      <c r="M11" s="10"/>
      <c r="N11" s="10"/>
      <c r="O11" s="10"/>
      <c r="P11" s="10">
        <v>3</v>
      </c>
      <c r="Q11" s="9">
        <f t="shared" si="0"/>
        <v>80</v>
      </c>
      <c r="R11" s="51">
        <f t="shared" si="1"/>
      </c>
      <c r="S11" s="53"/>
      <c r="T11" s="11">
        <f t="shared" si="2"/>
        <v>15</v>
      </c>
      <c r="U11" s="1"/>
      <c r="V11" s="1"/>
      <c r="W11" s="1"/>
    </row>
    <row r="12" spans="1:23" ht="15" customHeight="1">
      <c r="A12" s="37" t="s">
        <v>72</v>
      </c>
      <c r="B12" s="10"/>
      <c r="C12" s="10"/>
      <c r="D12" s="10"/>
      <c r="E12" s="10"/>
      <c r="F12" s="10">
        <v>4</v>
      </c>
      <c r="G12" s="10">
        <v>3</v>
      </c>
      <c r="H12" s="10">
        <v>5</v>
      </c>
      <c r="I12" s="10">
        <v>1</v>
      </c>
      <c r="J12" s="10">
        <v>1</v>
      </c>
      <c r="K12" s="10">
        <v>1</v>
      </c>
      <c r="L12" s="10"/>
      <c r="M12" s="10"/>
      <c r="N12" s="10"/>
      <c r="O12" s="10"/>
      <c r="P12" s="10"/>
      <c r="Q12" s="9">
        <f t="shared" si="0"/>
        <v>125</v>
      </c>
      <c r="R12" s="51" t="str">
        <f t="shared" si="1"/>
        <v>VT-II</v>
      </c>
      <c r="S12" s="53"/>
      <c r="T12" s="11">
        <f t="shared" si="2"/>
        <v>15</v>
      </c>
      <c r="U12" s="1"/>
      <c r="V12" s="1"/>
      <c r="W12" s="1"/>
    </row>
    <row r="13" spans="1:24" ht="15" customHeight="1">
      <c r="A13" s="37" t="s">
        <v>73</v>
      </c>
      <c r="B13" s="9"/>
      <c r="C13" s="9"/>
      <c r="D13" s="9"/>
      <c r="E13" s="10"/>
      <c r="F13" s="10">
        <v>2</v>
      </c>
      <c r="G13" s="10">
        <v>6</v>
      </c>
      <c r="H13" s="10">
        <v>4</v>
      </c>
      <c r="I13" s="10">
        <v>2</v>
      </c>
      <c r="J13" s="10">
        <v>1</v>
      </c>
      <c r="K13" s="10"/>
      <c r="L13" s="10"/>
      <c r="M13" s="10"/>
      <c r="N13" s="10"/>
      <c r="O13" s="10"/>
      <c r="P13" s="10"/>
      <c r="Q13" s="9">
        <f t="shared" si="0"/>
        <v>126</v>
      </c>
      <c r="R13" s="51" t="str">
        <f t="shared" si="1"/>
        <v>VT-II</v>
      </c>
      <c r="S13" s="53"/>
      <c r="T13" s="11">
        <f t="shared" si="2"/>
        <v>15</v>
      </c>
      <c r="U13" s="1"/>
      <c r="V13" s="1"/>
      <c r="W13" s="127" t="s">
        <v>33</v>
      </c>
      <c r="X13" s="127"/>
    </row>
    <row r="14" spans="1:24" ht="15" customHeight="1">
      <c r="A14" s="37" t="s">
        <v>149</v>
      </c>
      <c r="B14" s="9"/>
      <c r="C14" s="9"/>
      <c r="D14" s="9"/>
      <c r="E14" s="9"/>
      <c r="F14" s="9">
        <v>1</v>
      </c>
      <c r="G14" s="9">
        <v>2</v>
      </c>
      <c r="H14" s="9">
        <v>3</v>
      </c>
      <c r="I14" s="9">
        <v>3</v>
      </c>
      <c r="J14" s="9">
        <v>2</v>
      </c>
      <c r="K14" s="9">
        <v>3</v>
      </c>
      <c r="L14" s="9"/>
      <c r="M14" s="9"/>
      <c r="N14" s="9">
        <v>1</v>
      </c>
      <c r="O14" s="9"/>
      <c r="P14" s="9"/>
      <c r="Q14" s="9">
        <f t="shared" si="0"/>
        <v>102</v>
      </c>
      <c r="R14" s="51">
        <f t="shared" si="1"/>
      </c>
      <c r="S14" s="53"/>
      <c r="T14" s="11">
        <f t="shared" si="2"/>
        <v>15</v>
      </c>
      <c r="U14" s="1"/>
      <c r="V14" s="1"/>
      <c r="W14" s="55" t="s">
        <v>25</v>
      </c>
      <c r="X14" s="73">
        <v>12</v>
      </c>
    </row>
    <row r="15" spans="1:24" ht="15" customHeight="1">
      <c r="A15" s="37" t="s">
        <v>75</v>
      </c>
      <c r="B15" s="9"/>
      <c r="C15" s="9"/>
      <c r="D15" s="9"/>
      <c r="E15" s="9"/>
      <c r="F15" s="9">
        <v>1</v>
      </c>
      <c r="G15" s="9">
        <v>5</v>
      </c>
      <c r="H15" s="9">
        <v>1</v>
      </c>
      <c r="I15" s="9">
        <v>4</v>
      </c>
      <c r="J15" s="9">
        <v>2</v>
      </c>
      <c r="K15" s="9">
        <v>2</v>
      </c>
      <c r="L15" s="9"/>
      <c r="M15" s="9"/>
      <c r="N15" s="9"/>
      <c r="O15" s="9"/>
      <c r="P15" s="9"/>
      <c r="Q15" s="9">
        <f t="shared" si="0"/>
        <v>113</v>
      </c>
      <c r="R15" s="51">
        <f t="shared" si="1"/>
      </c>
      <c r="S15" s="53"/>
      <c r="T15" s="11">
        <f t="shared" si="2"/>
        <v>15</v>
      </c>
      <c r="U15" s="1"/>
      <c r="V15" s="1"/>
      <c r="W15" s="55" t="s">
        <v>26</v>
      </c>
      <c r="X15" s="73">
        <v>10</v>
      </c>
    </row>
    <row r="16" spans="1:24" ht="15" customHeight="1">
      <c r="A16" s="37" t="s">
        <v>77</v>
      </c>
      <c r="B16" s="9"/>
      <c r="C16" s="9"/>
      <c r="D16" s="9"/>
      <c r="E16" s="9"/>
      <c r="F16" s="9">
        <v>1</v>
      </c>
      <c r="G16" s="9">
        <v>6</v>
      </c>
      <c r="H16" s="9">
        <v>5</v>
      </c>
      <c r="I16" s="9">
        <v>3</v>
      </c>
      <c r="J16" s="9"/>
      <c r="K16" s="9"/>
      <c r="L16" s="9"/>
      <c r="M16" s="9"/>
      <c r="N16" s="9"/>
      <c r="O16" s="9"/>
      <c r="P16" s="9"/>
      <c r="Q16" s="9">
        <f t="shared" si="0"/>
        <v>125</v>
      </c>
      <c r="R16" s="51" t="str">
        <f t="shared" si="1"/>
        <v>VT-II</v>
      </c>
      <c r="S16" s="53"/>
      <c r="T16" s="11">
        <f t="shared" si="2"/>
        <v>15</v>
      </c>
      <c r="U16" s="1"/>
      <c r="V16" s="1"/>
      <c r="W16" s="55" t="s">
        <v>27</v>
      </c>
      <c r="X16" s="73">
        <v>8</v>
      </c>
    </row>
    <row r="17" spans="1:24" ht="15" customHeight="1">
      <c r="A17" s="37" t="s">
        <v>80</v>
      </c>
      <c r="B17" s="9"/>
      <c r="C17" s="9"/>
      <c r="D17" s="9"/>
      <c r="E17" s="9"/>
      <c r="F17" s="9">
        <v>6</v>
      </c>
      <c r="G17" s="9">
        <v>6</v>
      </c>
      <c r="H17" s="9">
        <v>3</v>
      </c>
      <c r="I17" s="9"/>
      <c r="J17" s="9"/>
      <c r="K17" s="9"/>
      <c r="L17" s="9"/>
      <c r="M17" s="9"/>
      <c r="N17" s="9"/>
      <c r="O17" s="9"/>
      <c r="P17" s="9"/>
      <c r="Q17" s="9">
        <f t="shared" si="0"/>
        <v>138</v>
      </c>
      <c r="R17" s="51" t="str">
        <f t="shared" si="1"/>
        <v>VT-M</v>
      </c>
      <c r="S17" s="53"/>
      <c r="T17" s="11">
        <f t="shared" si="2"/>
        <v>15</v>
      </c>
      <c r="U17" s="1"/>
      <c r="V17" s="1"/>
      <c r="W17" s="55" t="s">
        <v>28</v>
      </c>
      <c r="X17" s="73">
        <v>0</v>
      </c>
    </row>
    <row r="18" spans="1:23" ht="15" customHeight="1">
      <c r="A18" s="37" t="s">
        <v>81</v>
      </c>
      <c r="B18" s="9"/>
      <c r="C18" s="9"/>
      <c r="D18" s="9"/>
      <c r="E18" s="9"/>
      <c r="F18" s="9">
        <v>2</v>
      </c>
      <c r="G18" s="9">
        <v>7</v>
      </c>
      <c r="H18" s="9">
        <v>3</v>
      </c>
      <c r="I18" s="9">
        <v>3</v>
      </c>
      <c r="J18" s="9"/>
      <c r="K18" s="9"/>
      <c r="L18" s="9"/>
      <c r="M18" s="9"/>
      <c r="N18" s="9"/>
      <c r="O18" s="9"/>
      <c r="P18" s="9"/>
      <c r="Q18" s="9">
        <f t="shared" si="0"/>
        <v>128</v>
      </c>
      <c r="R18" s="51" t="str">
        <f t="shared" si="1"/>
        <v>VT-II</v>
      </c>
      <c r="S18" s="53"/>
      <c r="T18" s="11">
        <f t="shared" si="2"/>
        <v>15</v>
      </c>
      <c r="U18" s="1"/>
      <c r="V18" s="1"/>
      <c r="W18" s="1"/>
    </row>
    <row r="19" spans="1:23" ht="15" customHeight="1">
      <c r="A19" s="37" t="s">
        <v>84</v>
      </c>
      <c r="B19" s="9"/>
      <c r="C19" s="9"/>
      <c r="D19" s="9"/>
      <c r="E19" s="10"/>
      <c r="F19" s="10">
        <v>3</v>
      </c>
      <c r="G19" s="10">
        <v>3</v>
      </c>
      <c r="H19" s="10">
        <v>5</v>
      </c>
      <c r="I19" s="10">
        <v>4</v>
      </c>
      <c r="J19" s="10"/>
      <c r="K19" s="10"/>
      <c r="L19" s="10"/>
      <c r="M19" s="10"/>
      <c r="N19" s="10"/>
      <c r="O19" s="10"/>
      <c r="P19" s="10"/>
      <c r="Q19" s="9">
        <f t="shared" si="0"/>
        <v>125</v>
      </c>
      <c r="R19" s="51" t="str">
        <f t="shared" si="1"/>
        <v>VT-II</v>
      </c>
      <c r="S19" s="53"/>
      <c r="T19" s="11">
        <f t="shared" si="2"/>
        <v>15</v>
      </c>
      <c r="U19" s="1"/>
      <c r="V19" s="1"/>
      <c r="W19" s="1"/>
    </row>
    <row r="20" spans="1:23" ht="15" customHeight="1">
      <c r="A20" s="37" t="s">
        <v>85</v>
      </c>
      <c r="B20" s="9"/>
      <c r="C20" s="9"/>
      <c r="D20" s="9"/>
      <c r="E20" s="10"/>
      <c r="F20" s="10">
        <v>7</v>
      </c>
      <c r="G20" s="10">
        <v>4</v>
      </c>
      <c r="H20" s="10">
        <v>2</v>
      </c>
      <c r="I20" s="10">
        <v>2</v>
      </c>
      <c r="J20" s="10"/>
      <c r="K20" s="10"/>
      <c r="L20" s="10"/>
      <c r="M20" s="10"/>
      <c r="N20" s="10"/>
      <c r="O20" s="10"/>
      <c r="P20" s="10"/>
      <c r="Q20" s="9">
        <f t="shared" si="0"/>
        <v>136</v>
      </c>
      <c r="R20" s="51" t="str">
        <f t="shared" si="1"/>
        <v>VT-I</v>
      </c>
      <c r="S20" s="53"/>
      <c r="T20" s="11">
        <f t="shared" si="2"/>
        <v>15</v>
      </c>
      <c r="U20" s="1"/>
      <c r="V20" s="1"/>
      <c r="W20" s="1"/>
    </row>
    <row r="21" spans="1:23" ht="15" customHeight="1">
      <c r="A21" s="37" t="s">
        <v>86</v>
      </c>
      <c r="B21" s="9"/>
      <c r="C21" s="9"/>
      <c r="D21" s="9"/>
      <c r="E21" s="10"/>
      <c r="F21" s="10">
        <v>1</v>
      </c>
      <c r="G21" s="10">
        <v>1</v>
      </c>
      <c r="H21" s="10">
        <v>3</v>
      </c>
      <c r="I21" s="10">
        <v>3</v>
      </c>
      <c r="J21" s="10">
        <v>2</v>
      </c>
      <c r="K21" s="10">
        <v>2</v>
      </c>
      <c r="L21" s="10">
        <v>1</v>
      </c>
      <c r="M21" s="10">
        <v>1</v>
      </c>
      <c r="N21" s="10">
        <v>1</v>
      </c>
      <c r="O21" s="10"/>
      <c r="P21" s="10"/>
      <c r="Q21" s="9">
        <f t="shared" si="0"/>
        <v>95</v>
      </c>
      <c r="R21" s="51">
        <f t="shared" si="1"/>
      </c>
      <c r="S21" s="53"/>
      <c r="T21" s="11">
        <f t="shared" si="2"/>
        <v>15</v>
      </c>
      <c r="U21" s="1"/>
      <c r="V21" s="1"/>
      <c r="W21" s="1"/>
    </row>
    <row r="22" spans="1:23" ht="15" customHeight="1">
      <c r="A22" s="37" t="s">
        <v>88</v>
      </c>
      <c r="B22" s="9"/>
      <c r="C22" s="9"/>
      <c r="D22" s="9"/>
      <c r="E22" s="10"/>
      <c r="F22" s="10">
        <v>5</v>
      </c>
      <c r="G22" s="10">
        <v>1</v>
      </c>
      <c r="H22" s="10">
        <v>6</v>
      </c>
      <c r="I22" s="10">
        <v>2</v>
      </c>
      <c r="J22" s="10">
        <v>1</v>
      </c>
      <c r="K22" s="10"/>
      <c r="L22" s="10"/>
      <c r="M22" s="10"/>
      <c r="N22" s="10"/>
      <c r="O22" s="10"/>
      <c r="P22" s="10"/>
      <c r="Q22" s="9">
        <f t="shared" si="0"/>
        <v>127</v>
      </c>
      <c r="R22" s="51" t="str">
        <f t="shared" si="1"/>
        <v>VT-II</v>
      </c>
      <c r="S22" s="53"/>
      <c r="T22" s="11">
        <f t="shared" si="2"/>
        <v>15</v>
      </c>
      <c r="U22" s="1"/>
      <c r="V22" s="1"/>
      <c r="W22" s="1"/>
    </row>
    <row r="23" spans="1:23" ht="15" customHeight="1">
      <c r="A23" s="37" t="s">
        <v>90</v>
      </c>
      <c r="B23" s="9"/>
      <c r="C23" s="9"/>
      <c r="D23" s="9"/>
      <c r="E23" s="10"/>
      <c r="F23" s="10">
        <v>2</v>
      </c>
      <c r="G23" s="10">
        <v>6</v>
      </c>
      <c r="H23" s="10">
        <v>4</v>
      </c>
      <c r="I23" s="10">
        <v>2</v>
      </c>
      <c r="J23" s="10">
        <v>1</v>
      </c>
      <c r="K23" s="10"/>
      <c r="L23" s="10"/>
      <c r="M23" s="10"/>
      <c r="N23" s="10"/>
      <c r="O23" s="10"/>
      <c r="P23" s="10"/>
      <c r="Q23" s="9">
        <f t="shared" si="0"/>
        <v>126</v>
      </c>
      <c r="R23" s="51" t="str">
        <f t="shared" si="1"/>
        <v>VT-II</v>
      </c>
      <c r="S23" s="53"/>
      <c r="T23" s="11">
        <f t="shared" si="2"/>
        <v>15</v>
      </c>
      <c r="U23" s="1"/>
      <c r="V23" s="1"/>
      <c r="W23" s="1"/>
    </row>
    <row r="24" spans="1:23" ht="15" customHeight="1">
      <c r="A24" s="37" t="s">
        <v>91</v>
      </c>
      <c r="B24" s="9"/>
      <c r="C24" s="9"/>
      <c r="D24" s="9"/>
      <c r="E24" s="10"/>
      <c r="F24" s="10"/>
      <c r="G24" s="10">
        <v>8</v>
      </c>
      <c r="H24" s="10">
        <v>3</v>
      </c>
      <c r="I24" s="10">
        <v>3</v>
      </c>
      <c r="J24" s="10">
        <v>1</v>
      </c>
      <c r="K24" s="10"/>
      <c r="L24" s="10"/>
      <c r="M24" s="10"/>
      <c r="N24" s="10"/>
      <c r="O24" s="10"/>
      <c r="P24" s="10"/>
      <c r="Q24" s="9">
        <f t="shared" si="0"/>
        <v>123</v>
      </c>
      <c r="R24" s="51" t="str">
        <f t="shared" si="1"/>
        <v>VT-III</v>
      </c>
      <c r="S24" s="53"/>
      <c r="T24" s="11">
        <f t="shared" si="2"/>
        <v>15</v>
      </c>
      <c r="U24" s="1"/>
      <c r="V24" s="1"/>
      <c r="W24" s="1"/>
    </row>
    <row r="25" spans="1:23" ht="15" customHeight="1">
      <c r="A25" s="37" t="s">
        <v>93</v>
      </c>
      <c r="B25" s="9"/>
      <c r="C25" s="9"/>
      <c r="D25" s="9"/>
      <c r="E25" s="10"/>
      <c r="F25" s="10">
        <v>4</v>
      </c>
      <c r="G25" s="10">
        <v>6</v>
      </c>
      <c r="H25" s="10">
        <v>2</v>
      </c>
      <c r="I25" s="10">
        <v>3</v>
      </c>
      <c r="J25" s="10"/>
      <c r="K25" s="10"/>
      <c r="L25" s="10"/>
      <c r="M25" s="10"/>
      <c r="N25" s="10"/>
      <c r="O25" s="10"/>
      <c r="P25" s="10"/>
      <c r="Q25" s="9">
        <f t="shared" si="0"/>
        <v>131</v>
      </c>
      <c r="R25" s="51" t="str">
        <f t="shared" si="1"/>
        <v>VT-I</v>
      </c>
      <c r="S25" s="53"/>
      <c r="T25" s="11">
        <f t="shared" si="2"/>
        <v>15</v>
      </c>
      <c r="U25" s="1"/>
      <c r="V25" s="1"/>
      <c r="W25" s="1"/>
    </row>
    <row r="26" spans="1:23" ht="15" customHeight="1">
      <c r="A26" s="37" t="s">
        <v>94</v>
      </c>
      <c r="B26" s="9"/>
      <c r="C26" s="9"/>
      <c r="D26" s="9"/>
      <c r="E26" s="10"/>
      <c r="F26" s="10">
        <v>6</v>
      </c>
      <c r="G26" s="10">
        <v>5</v>
      </c>
      <c r="H26" s="10">
        <v>2</v>
      </c>
      <c r="I26" s="10">
        <v>2</v>
      </c>
      <c r="J26" s="10"/>
      <c r="K26" s="10"/>
      <c r="L26" s="10"/>
      <c r="M26" s="10"/>
      <c r="N26" s="10"/>
      <c r="O26" s="10"/>
      <c r="P26" s="10"/>
      <c r="Q26" s="9">
        <f t="shared" si="0"/>
        <v>135</v>
      </c>
      <c r="R26" s="51" t="str">
        <f t="shared" si="1"/>
        <v>VT-I</v>
      </c>
      <c r="S26" s="53"/>
      <c r="T26" s="11">
        <f t="shared" si="2"/>
        <v>15</v>
      </c>
      <c r="U26" s="1"/>
      <c r="V26" s="1"/>
      <c r="W26" s="1"/>
    </row>
    <row r="27" spans="1:23" ht="15" customHeight="1">
      <c r="A27" s="37" t="s">
        <v>96</v>
      </c>
      <c r="B27" s="9"/>
      <c r="C27" s="9"/>
      <c r="D27" s="9"/>
      <c r="E27" s="10"/>
      <c r="F27" s="10">
        <v>2</v>
      </c>
      <c r="G27" s="10">
        <v>5</v>
      </c>
      <c r="H27" s="10">
        <v>1</v>
      </c>
      <c r="I27" s="10">
        <v>4</v>
      </c>
      <c r="J27" s="10">
        <v>3</v>
      </c>
      <c r="K27" s="10"/>
      <c r="L27" s="10"/>
      <c r="M27" s="10"/>
      <c r="N27" s="10"/>
      <c r="O27" s="10"/>
      <c r="P27" s="10"/>
      <c r="Q27" s="9">
        <f t="shared" si="0"/>
        <v>119</v>
      </c>
      <c r="R27" s="51" t="str">
        <f t="shared" si="1"/>
        <v>VT-III</v>
      </c>
      <c r="S27" s="53"/>
      <c r="T27" s="11">
        <f t="shared" si="2"/>
        <v>15</v>
      </c>
      <c r="U27" s="1"/>
      <c r="V27" s="1"/>
      <c r="W27" s="1"/>
    </row>
    <row r="28" spans="1:23" ht="15" customHeight="1">
      <c r="A28" s="37" t="s">
        <v>97</v>
      </c>
      <c r="B28" s="9"/>
      <c r="C28" s="9"/>
      <c r="D28" s="9"/>
      <c r="E28" s="10"/>
      <c r="F28" s="10"/>
      <c r="G28" s="10">
        <v>3</v>
      </c>
      <c r="H28" s="10">
        <v>5</v>
      </c>
      <c r="I28" s="10">
        <v>4</v>
      </c>
      <c r="J28" s="10">
        <v>2</v>
      </c>
      <c r="K28" s="10">
        <v>1</v>
      </c>
      <c r="L28" s="10"/>
      <c r="M28" s="10"/>
      <c r="N28" s="10"/>
      <c r="O28" s="10"/>
      <c r="P28" s="10"/>
      <c r="Q28" s="9">
        <f t="shared" si="0"/>
        <v>112</v>
      </c>
      <c r="R28" s="51">
        <f t="shared" si="1"/>
      </c>
      <c r="S28" s="53"/>
      <c r="T28" s="11">
        <f t="shared" si="2"/>
        <v>15</v>
      </c>
      <c r="U28" s="1"/>
      <c r="V28" s="1"/>
      <c r="W28" s="1"/>
    </row>
    <row r="29" spans="1:23" ht="15" customHeight="1">
      <c r="A29" s="37" t="s">
        <v>99</v>
      </c>
      <c r="B29" s="9"/>
      <c r="C29" s="9"/>
      <c r="D29" s="9"/>
      <c r="E29" s="10"/>
      <c r="F29" s="10">
        <v>3</v>
      </c>
      <c r="G29" s="10">
        <v>6</v>
      </c>
      <c r="H29" s="10">
        <v>3</v>
      </c>
      <c r="I29" s="10">
        <v>1</v>
      </c>
      <c r="J29" s="10">
        <v>2</v>
      </c>
      <c r="K29" s="10"/>
      <c r="L29" s="10"/>
      <c r="M29" s="10"/>
      <c r="N29" s="10"/>
      <c r="O29" s="10"/>
      <c r="P29" s="10"/>
      <c r="Q29" s="9">
        <f t="shared" si="0"/>
        <v>127</v>
      </c>
      <c r="R29" s="51" t="str">
        <f t="shared" si="1"/>
        <v>VT-II</v>
      </c>
      <c r="S29" s="53"/>
      <c r="T29" s="11">
        <f t="shared" si="2"/>
        <v>15</v>
      </c>
      <c r="U29" s="1"/>
      <c r="V29" s="1"/>
      <c r="W29" s="1"/>
    </row>
    <row r="30" spans="1:23" ht="15" customHeight="1">
      <c r="A30" s="37" t="s">
        <v>102</v>
      </c>
      <c r="B30" s="9"/>
      <c r="C30" s="9"/>
      <c r="D30" s="9"/>
      <c r="E30" s="10"/>
      <c r="F30" s="10">
        <v>3</v>
      </c>
      <c r="G30" s="10">
        <v>7</v>
      </c>
      <c r="H30" s="10">
        <v>4</v>
      </c>
      <c r="I30" s="10">
        <v>1</v>
      </c>
      <c r="J30" s="10"/>
      <c r="K30" s="10"/>
      <c r="L30" s="10"/>
      <c r="M30" s="10"/>
      <c r="N30" s="10"/>
      <c r="O30" s="10"/>
      <c r="P30" s="10"/>
      <c r="Q30" s="9">
        <f t="shared" si="0"/>
        <v>132</v>
      </c>
      <c r="R30" s="51" t="str">
        <f t="shared" si="1"/>
        <v>VT-I</v>
      </c>
      <c r="S30" s="53"/>
      <c r="T30" s="11">
        <f t="shared" si="2"/>
        <v>15</v>
      </c>
      <c r="U30" s="1"/>
      <c r="V30" s="1"/>
      <c r="W30" s="1"/>
    </row>
    <row r="31" spans="1:23" ht="15" customHeight="1">
      <c r="A31" s="37" t="s">
        <v>104</v>
      </c>
      <c r="B31" s="9"/>
      <c r="C31" s="9"/>
      <c r="D31" s="9"/>
      <c r="E31" s="10"/>
      <c r="F31" s="10">
        <v>2</v>
      </c>
      <c r="G31" s="10">
        <v>4</v>
      </c>
      <c r="H31" s="10">
        <v>4</v>
      </c>
      <c r="I31" s="10">
        <v>2</v>
      </c>
      <c r="J31" s="10">
        <v>2</v>
      </c>
      <c r="K31" s="10">
        <v>1</v>
      </c>
      <c r="L31" s="10"/>
      <c r="M31" s="10"/>
      <c r="N31" s="10"/>
      <c r="O31" s="10"/>
      <c r="P31" s="10"/>
      <c r="Q31" s="9">
        <f t="shared" si="0"/>
        <v>119</v>
      </c>
      <c r="R31" s="51" t="str">
        <f t="shared" si="1"/>
        <v>VT-III</v>
      </c>
      <c r="S31" s="53"/>
      <c r="T31" s="11">
        <f t="shared" si="2"/>
        <v>15</v>
      </c>
      <c r="U31" s="1"/>
      <c r="V31" s="1"/>
      <c r="W31" s="1"/>
    </row>
    <row r="32" spans="1:23" ht="15" customHeight="1">
      <c r="A32" s="37" t="s">
        <v>107</v>
      </c>
      <c r="B32" s="9"/>
      <c r="C32" s="9"/>
      <c r="D32" s="9"/>
      <c r="E32" s="10"/>
      <c r="F32" s="10">
        <v>2</v>
      </c>
      <c r="G32" s="10">
        <v>6</v>
      </c>
      <c r="H32" s="10">
        <v>2</v>
      </c>
      <c r="I32" s="10">
        <v>3</v>
      </c>
      <c r="J32" s="10"/>
      <c r="K32" s="10">
        <v>2</v>
      </c>
      <c r="L32" s="10"/>
      <c r="M32" s="10"/>
      <c r="N32" s="10"/>
      <c r="O32" s="10"/>
      <c r="P32" s="10"/>
      <c r="Q32" s="9">
        <f t="shared" si="0"/>
        <v>121</v>
      </c>
      <c r="R32" s="51" t="str">
        <f t="shared" si="1"/>
        <v>VT-III</v>
      </c>
      <c r="S32" s="53"/>
      <c r="T32" s="11">
        <f t="shared" si="2"/>
        <v>15</v>
      </c>
      <c r="U32" s="1"/>
      <c r="V32" s="1"/>
      <c r="W32" s="1"/>
    </row>
    <row r="33" spans="1:23" ht="15" customHeight="1">
      <c r="A33" s="37" t="s">
        <v>108</v>
      </c>
      <c r="B33" s="9"/>
      <c r="C33" s="9"/>
      <c r="D33" s="9"/>
      <c r="E33" s="10"/>
      <c r="F33" s="10">
        <v>7</v>
      </c>
      <c r="G33" s="10">
        <v>2</v>
      </c>
      <c r="H33" s="10">
        <v>5</v>
      </c>
      <c r="I33" s="10"/>
      <c r="J33" s="10"/>
      <c r="K33" s="10"/>
      <c r="L33" s="10">
        <v>1</v>
      </c>
      <c r="M33" s="10"/>
      <c r="N33" s="10"/>
      <c r="O33" s="10"/>
      <c r="P33" s="10"/>
      <c r="Q33" s="9">
        <f t="shared" si="0"/>
        <v>132</v>
      </c>
      <c r="R33" s="51" t="str">
        <f t="shared" si="1"/>
        <v>VT-I</v>
      </c>
      <c r="S33" s="53"/>
      <c r="T33" s="11">
        <f t="shared" si="2"/>
        <v>15</v>
      </c>
      <c r="U33" s="1"/>
      <c r="V33" s="1"/>
      <c r="W33" s="1"/>
    </row>
    <row r="34" spans="1:23" ht="15" customHeight="1">
      <c r="A34" s="37" t="s">
        <v>111</v>
      </c>
      <c r="B34" s="9"/>
      <c r="C34" s="9"/>
      <c r="D34" s="9"/>
      <c r="E34" s="10"/>
      <c r="F34" s="10">
        <v>3</v>
      </c>
      <c r="G34" s="10">
        <v>8</v>
      </c>
      <c r="H34" s="10">
        <v>2</v>
      </c>
      <c r="I34" s="10">
        <v>1</v>
      </c>
      <c r="J34" s="10"/>
      <c r="K34" s="10"/>
      <c r="L34" s="10"/>
      <c r="M34" s="10"/>
      <c r="N34" s="10">
        <v>1</v>
      </c>
      <c r="O34" s="10"/>
      <c r="P34" s="10"/>
      <c r="Q34" s="9">
        <f t="shared" si="0"/>
        <v>127</v>
      </c>
      <c r="R34" s="51" t="str">
        <f t="shared" si="1"/>
        <v>VT-II</v>
      </c>
      <c r="S34" s="53"/>
      <c r="T34" s="11">
        <f t="shared" si="2"/>
        <v>15</v>
      </c>
      <c r="U34" s="1"/>
      <c r="V34" s="1"/>
      <c r="W34" s="1"/>
    </row>
    <row r="35" spans="1:23" ht="15" customHeight="1">
      <c r="A35" s="37" t="s">
        <v>113</v>
      </c>
      <c r="B35" s="9"/>
      <c r="C35" s="9"/>
      <c r="D35" s="9"/>
      <c r="E35" s="10"/>
      <c r="F35" s="10"/>
      <c r="G35" s="10">
        <v>2</v>
      </c>
      <c r="H35" s="10">
        <v>1</v>
      </c>
      <c r="I35" s="10">
        <v>4</v>
      </c>
      <c r="J35" s="10"/>
      <c r="K35" s="10">
        <v>2</v>
      </c>
      <c r="L35" s="10"/>
      <c r="M35" s="10"/>
      <c r="N35" s="10">
        <v>4</v>
      </c>
      <c r="O35" s="10">
        <v>1</v>
      </c>
      <c r="P35" s="10">
        <v>1</v>
      </c>
      <c r="Q35" s="9">
        <f t="shared" si="0"/>
        <v>73</v>
      </c>
      <c r="R35" s="51">
        <f t="shared" si="1"/>
      </c>
      <c r="S35" s="53"/>
      <c r="T35" s="11">
        <f t="shared" si="2"/>
        <v>15</v>
      </c>
      <c r="U35" s="1"/>
      <c r="V35" s="1"/>
      <c r="W35" s="1"/>
    </row>
    <row r="36" spans="1:23" ht="15" customHeight="1">
      <c r="A36" s="37" t="s">
        <v>114</v>
      </c>
      <c r="B36" s="9"/>
      <c r="C36" s="9"/>
      <c r="D36" s="9"/>
      <c r="E36" s="10"/>
      <c r="F36" s="10"/>
      <c r="G36" s="10">
        <v>4</v>
      </c>
      <c r="H36" s="10">
        <v>2</v>
      </c>
      <c r="I36" s="10">
        <v>6</v>
      </c>
      <c r="J36" s="10">
        <v>2</v>
      </c>
      <c r="K36" s="10"/>
      <c r="L36" s="10"/>
      <c r="M36" s="10">
        <v>1</v>
      </c>
      <c r="N36" s="10"/>
      <c r="O36" s="10"/>
      <c r="P36" s="10"/>
      <c r="Q36" s="9">
        <f t="shared" si="0"/>
        <v>109</v>
      </c>
      <c r="R36" s="51">
        <f t="shared" si="1"/>
      </c>
      <c r="S36" s="53"/>
      <c r="T36" s="11">
        <f t="shared" si="2"/>
        <v>15</v>
      </c>
      <c r="U36" s="1"/>
      <c r="V36" s="1"/>
      <c r="W36" s="1"/>
    </row>
    <row r="37" spans="1:23" ht="15" customHeight="1">
      <c r="A37" s="37" t="s">
        <v>115</v>
      </c>
      <c r="B37" s="9"/>
      <c r="C37" s="9"/>
      <c r="D37" s="9"/>
      <c r="E37" s="10"/>
      <c r="F37" s="10">
        <v>6</v>
      </c>
      <c r="G37" s="10">
        <v>5</v>
      </c>
      <c r="H37" s="10">
        <v>3</v>
      </c>
      <c r="I37" s="10">
        <v>1</v>
      </c>
      <c r="J37" s="10"/>
      <c r="K37" s="10"/>
      <c r="L37" s="10"/>
      <c r="M37" s="10"/>
      <c r="N37" s="10"/>
      <c r="O37" s="10"/>
      <c r="P37" s="10"/>
      <c r="Q37" s="9">
        <f t="shared" si="0"/>
        <v>136</v>
      </c>
      <c r="R37" s="51" t="str">
        <f t="shared" si="1"/>
        <v>VT-I</v>
      </c>
      <c r="S37" s="53"/>
      <c r="T37" s="11">
        <f t="shared" si="2"/>
        <v>15</v>
      </c>
      <c r="U37" s="1"/>
      <c r="V37" s="1"/>
      <c r="W37" s="1"/>
    </row>
    <row r="38" spans="1:23" ht="15" customHeight="1">
      <c r="A38" s="37" t="s">
        <v>118</v>
      </c>
      <c r="B38" s="9"/>
      <c r="C38" s="9"/>
      <c r="D38" s="9"/>
      <c r="E38" s="10"/>
      <c r="F38" s="10">
        <v>2</v>
      </c>
      <c r="G38" s="10">
        <v>1</v>
      </c>
      <c r="H38" s="10">
        <v>7</v>
      </c>
      <c r="I38" s="10">
        <v>1</v>
      </c>
      <c r="J38" s="10">
        <v>2</v>
      </c>
      <c r="K38" s="10"/>
      <c r="L38" s="10"/>
      <c r="M38" s="10">
        <v>1</v>
      </c>
      <c r="N38" s="10"/>
      <c r="O38" s="10"/>
      <c r="P38" s="10">
        <v>1</v>
      </c>
      <c r="Q38" s="9">
        <f t="shared" si="0"/>
        <v>107</v>
      </c>
      <c r="R38" s="51">
        <f t="shared" si="1"/>
      </c>
      <c r="S38" s="53"/>
      <c r="T38" s="11">
        <f t="shared" si="2"/>
        <v>15</v>
      </c>
      <c r="U38" s="1"/>
      <c r="V38" s="1"/>
      <c r="W38" s="1"/>
    </row>
    <row r="39" spans="1:23" ht="15" customHeight="1">
      <c r="A39" s="37" t="s">
        <v>120</v>
      </c>
      <c r="B39" s="9"/>
      <c r="C39" s="9"/>
      <c r="D39" s="9"/>
      <c r="E39" s="10"/>
      <c r="F39" s="10">
        <v>1</v>
      </c>
      <c r="G39" s="10">
        <v>3</v>
      </c>
      <c r="H39" s="10">
        <v>5</v>
      </c>
      <c r="I39" s="10">
        <v>2</v>
      </c>
      <c r="J39" s="10">
        <v>3</v>
      </c>
      <c r="K39" s="10"/>
      <c r="L39" s="10"/>
      <c r="M39" s="10"/>
      <c r="N39" s="10"/>
      <c r="O39" s="10">
        <v>1</v>
      </c>
      <c r="P39" s="10"/>
      <c r="Q39" s="9">
        <f aca="true" t="shared" si="3" ref="Q39:Q66">B39*X$14+C39*X$15+D39*X$16+E39*X$17+F39*10+G39*9+H39*8+I39*7+J39*6+K39*5+L39*4+M39*3+N39*2+O39</f>
        <v>110</v>
      </c>
      <c r="R39" s="51">
        <f t="shared" si="1"/>
      </c>
      <c r="S39" s="53"/>
      <c r="T39" s="11">
        <f t="shared" si="2"/>
        <v>15</v>
      </c>
      <c r="U39" s="1"/>
      <c r="V39" s="1"/>
      <c r="W39" s="1"/>
    </row>
    <row r="40" spans="1:23" ht="15" customHeight="1">
      <c r="A40" s="37" t="s">
        <v>121</v>
      </c>
      <c r="B40" s="9"/>
      <c r="C40" s="9"/>
      <c r="D40" s="9"/>
      <c r="E40" s="10"/>
      <c r="F40" s="10">
        <v>3</v>
      </c>
      <c r="G40" s="10">
        <v>3</v>
      </c>
      <c r="H40" s="10">
        <v>4</v>
      </c>
      <c r="I40" s="10">
        <v>3</v>
      </c>
      <c r="J40" s="10">
        <v>2</v>
      </c>
      <c r="K40" s="10"/>
      <c r="L40" s="10"/>
      <c r="M40" s="10"/>
      <c r="N40" s="10"/>
      <c r="O40" s="10"/>
      <c r="P40" s="10"/>
      <c r="Q40" s="9">
        <f t="shared" si="3"/>
        <v>122</v>
      </c>
      <c r="R40" s="51" t="str">
        <f t="shared" si="1"/>
        <v>VT-III</v>
      </c>
      <c r="S40" s="53"/>
      <c r="T40" s="11">
        <f t="shared" si="2"/>
        <v>15</v>
      </c>
      <c r="U40" s="1"/>
      <c r="V40" s="1"/>
      <c r="W40" s="1"/>
    </row>
    <row r="41" spans="1:23" ht="15" customHeight="1">
      <c r="A41" s="37" t="s">
        <v>123</v>
      </c>
      <c r="B41" s="9"/>
      <c r="C41" s="9"/>
      <c r="D41" s="9"/>
      <c r="E41" s="10"/>
      <c r="F41" s="10">
        <v>1</v>
      </c>
      <c r="G41" s="10">
        <v>2</v>
      </c>
      <c r="H41" s="10">
        <v>5</v>
      </c>
      <c r="I41" s="10">
        <v>3</v>
      </c>
      <c r="J41" s="10">
        <v>1</v>
      </c>
      <c r="K41" s="10"/>
      <c r="L41" s="10"/>
      <c r="M41" s="10">
        <v>2</v>
      </c>
      <c r="N41" s="10"/>
      <c r="O41" s="10"/>
      <c r="P41" s="10">
        <v>1</v>
      </c>
      <c r="Q41" s="9">
        <f t="shared" si="3"/>
        <v>101</v>
      </c>
      <c r="R41" s="51">
        <f t="shared" si="1"/>
      </c>
      <c r="S41" s="53"/>
      <c r="T41" s="11">
        <f t="shared" si="2"/>
        <v>15</v>
      </c>
      <c r="U41" s="1"/>
      <c r="V41" s="1"/>
      <c r="W41" s="1"/>
    </row>
    <row r="42" spans="1:23" ht="15" customHeight="1">
      <c r="A42" s="37" t="s">
        <v>125</v>
      </c>
      <c r="B42" s="9"/>
      <c r="C42" s="9"/>
      <c r="D42" s="9"/>
      <c r="E42" s="10"/>
      <c r="F42" s="10"/>
      <c r="G42" s="10">
        <v>4</v>
      </c>
      <c r="H42" s="10">
        <v>6</v>
      </c>
      <c r="I42" s="10">
        <v>2</v>
      </c>
      <c r="J42" s="10">
        <v>1</v>
      </c>
      <c r="K42" s="10">
        <v>1</v>
      </c>
      <c r="L42" s="10"/>
      <c r="M42" s="10">
        <v>1</v>
      </c>
      <c r="N42" s="10"/>
      <c r="O42" s="10"/>
      <c r="P42" s="10"/>
      <c r="Q42" s="9">
        <f t="shared" si="3"/>
        <v>112</v>
      </c>
      <c r="R42" s="51">
        <f t="shared" si="1"/>
      </c>
      <c r="S42" s="53"/>
      <c r="T42" s="11">
        <f t="shared" si="2"/>
        <v>15</v>
      </c>
      <c r="U42" s="1"/>
      <c r="V42" s="1"/>
      <c r="W42" s="1"/>
    </row>
    <row r="43" spans="1:23" ht="15" customHeight="1">
      <c r="A43" s="37" t="s">
        <v>126</v>
      </c>
      <c r="B43" s="9"/>
      <c r="C43" s="9"/>
      <c r="D43" s="9"/>
      <c r="E43" s="10"/>
      <c r="F43" s="10"/>
      <c r="G43" s="10">
        <v>2</v>
      </c>
      <c r="H43" s="10">
        <v>3</v>
      </c>
      <c r="I43" s="10">
        <v>1</v>
      </c>
      <c r="J43" s="10">
        <v>4</v>
      </c>
      <c r="K43" s="10"/>
      <c r="L43" s="10">
        <v>3</v>
      </c>
      <c r="M43" s="10"/>
      <c r="N43" s="10">
        <v>2</v>
      </c>
      <c r="O43" s="10"/>
      <c r="P43" s="10"/>
      <c r="Q43" s="9">
        <f t="shared" si="3"/>
        <v>89</v>
      </c>
      <c r="R43" s="51">
        <f t="shared" si="1"/>
      </c>
      <c r="S43" s="53"/>
      <c r="T43" s="11">
        <f t="shared" si="2"/>
        <v>15</v>
      </c>
      <c r="U43" s="1"/>
      <c r="V43" s="1"/>
      <c r="W43" s="1"/>
    </row>
    <row r="44" spans="1:23" ht="15" customHeight="1">
      <c r="A44" s="37" t="s">
        <v>127</v>
      </c>
      <c r="B44" s="9"/>
      <c r="C44" s="9"/>
      <c r="D44" s="9"/>
      <c r="E44" s="10"/>
      <c r="F44" s="10">
        <v>4</v>
      </c>
      <c r="G44" s="10">
        <v>2</v>
      </c>
      <c r="H44" s="10">
        <v>4</v>
      </c>
      <c r="I44" s="10">
        <v>4</v>
      </c>
      <c r="J44" s="10"/>
      <c r="K44" s="10">
        <v>1</v>
      </c>
      <c r="L44" s="10"/>
      <c r="M44" s="10"/>
      <c r="N44" s="10"/>
      <c r="O44" s="10"/>
      <c r="P44" s="10"/>
      <c r="Q44" s="9">
        <f t="shared" si="3"/>
        <v>123</v>
      </c>
      <c r="R44" s="51" t="str">
        <f t="shared" si="1"/>
        <v>VT-III</v>
      </c>
      <c r="S44" s="53"/>
      <c r="T44" s="11">
        <f t="shared" si="2"/>
        <v>15</v>
      </c>
      <c r="U44" s="1"/>
      <c r="V44" s="1"/>
      <c r="W44" s="1"/>
    </row>
    <row r="45" spans="1:23" ht="15" customHeight="1">
      <c r="A45" s="37" t="s">
        <v>128</v>
      </c>
      <c r="B45" s="9"/>
      <c r="C45" s="9"/>
      <c r="D45" s="9"/>
      <c r="E45" s="10"/>
      <c r="F45" s="10">
        <v>4</v>
      </c>
      <c r="G45" s="10">
        <v>7</v>
      </c>
      <c r="H45" s="10">
        <v>3</v>
      </c>
      <c r="I45" s="10"/>
      <c r="J45" s="10"/>
      <c r="K45" s="10">
        <v>1</v>
      </c>
      <c r="L45" s="10"/>
      <c r="M45" s="10"/>
      <c r="N45" s="10"/>
      <c r="O45" s="10"/>
      <c r="P45" s="10"/>
      <c r="Q45" s="9">
        <f t="shared" si="3"/>
        <v>132</v>
      </c>
      <c r="R45" s="51" t="str">
        <f t="shared" si="1"/>
        <v>VT-I</v>
      </c>
      <c r="S45" s="53"/>
      <c r="T45" s="11">
        <f t="shared" si="2"/>
        <v>15</v>
      </c>
      <c r="U45" s="1"/>
      <c r="V45" s="1"/>
      <c r="W45" s="1"/>
    </row>
    <row r="46" spans="1:23" ht="15" customHeight="1">
      <c r="A46" s="37" t="s">
        <v>130</v>
      </c>
      <c r="B46" s="9"/>
      <c r="C46" s="9"/>
      <c r="D46" s="9"/>
      <c r="E46" s="10"/>
      <c r="F46" s="10">
        <v>1</v>
      </c>
      <c r="G46" s="10">
        <v>4</v>
      </c>
      <c r="H46" s="10">
        <v>1</v>
      </c>
      <c r="I46" s="10">
        <v>4</v>
      </c>
      <c r="J46" s="10">
        <v>4</v>
      </c>
      <c r="K46" s="10">
        <v>1</v>
      </c>
      <c r="L46" s="10"/>
      <c r="M46" s="10"/>
      <c r="N46" s="10"/>
      <c r="O46" s="10"/>
      <c r="P46" s="10"/>
      <c r="Q46" s="9">
        <f t="shared" si="3"/>
        <v>111</v>
      </c>
      <c r="R46" s="51">
        <f t="shared" si="1"/>
      </c>
      <c r="S46" s="53"/>
      <c r="T46" s="11">
        <f t="shared" si="2"/>
        <v>15</v>
      </c>
      <c r="U46" s="1"/>
      <c r="V46" s="1"/>
      <c r="W46" s="1"/>
    </row>
    <row r="47" spans="1:23" ht="15" customHeight="1">
      <c r="A47" s="37" t="s">
        <v>132</v>
      </c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3"/>
        <v>0</v>
      </c>
      <c r="R47" s="51">
        <f t="shared" si="1"/>
      </c>
      <c r="S47" s="53"/>
      <c r="T47" s="11">
        <f t="shared" si="2"/>
        <v>0</v>
      </c>
      <c r="U47" s="1"/>
      <c r="V47" s="1"/>
      <c r="W47" s="1"/>
    </row>
    <row r="48" spans="1:23" ht="15" customHeight="1">
      <c r="A48" s="37" t="s">
        <v>133</v>
      </c>
      <c r="B48" s="9"/>
      <c r="C48" s="9"/>
      <c r="D48" s="9"/>
      <c r="E48" s="10"/>
      <c r="F48" s="10">
        <v>3</v>
      </c>
      <c r="G48" s="10">
        <v>7</v>
      </c>
      <c r="H48" s="10">
        <v>4</v>
      </c>
      <c r="I48" s="10">
        <v>1</v>
      </c>
      <c r="J48" s="10"/>
      <c r="K48" s="10"/>
      <c r="L48" s="10"/>
      <c r="M48" s="10"/>
      <c r="N48" s="10"/>
      <c r="O48" s="10"/>
      <c r="P48" s="10"/>
      <c r="Q48" s="9">
        <f t="shared" si="3"/>
        <v>132</v>
      </c>
      <c r="R48" s="51" t="str">
        <f t="shared" si="1"/>
        <v>VT-I</v>
      </c>
      <c r="S48" s="53"/>
      <c r="T48" s="11">
        <f t="shared" si="2"/>
        <v>15</v>
      </c>
      <c r="U48" s="1"/>
      <c r="V48" s="1"/>
      <c r="W48" s="1"/>
    </row>
    <row r="49" spans="1:23" ht="15" customHeight="1">
      <c r="A49" s="37" t="s">
        <v>135</v>
      </c>
      <c r="B49" s="9"/>
      <c r="C49" s="9"/>
      <c r="D49" s="9"/>
      <c r="E49" s="10"/>
      <c r="F49" s="10">
        <v>4</v>
      </c>
      <c r="G49" s="10">
        <v>3</v>
      </c>
      <c r="H49" s="10">
        <v>2</v>
      </c>
      <c r="I49" s="10">
        <v>3</v>
      </c>
      <c r="J49" s="10">
        <v>1</v>
      </c>
      <c r="K49" s="10">
        <v>2</v>
      </c>
      <c r="L49" s="10"/>
      <c r="M49" s="10"/>
      <c r="N49" s="10"/>
      <c r="O49" s="10"/>
      <c r="P49" s="10"/>
      <c r="Q49" s="9">
        <f t="shared" si="3"/>
        <v>120</v>
      </c>
      <c r="R49" s="51" t="str">
        <f t="shared" si="1"/>
        <v>VT-III</v>
      </c>
      <c r="S49" s="53"/>
      <c r="T49" s="11">
        <f t="shared" si="2"/>
        <v>15</v>
      </c>
      <c r="U49" s="1"/>
      <c r="V49" s="1"/>
      <c r="W49" s="1"/>
    </row>
    <row r="50" spans="1:23" ht="15" customHeight="1">
      <c r="A50" s="38" t="s">
        <v>137</v>
      </c>
      <c r="B50" s="9"/>
      <c r="C50" s="9"/>
      <c r="D50" s="9"/>
      <c r="E50" s="10"/>
      <c r="F50" s="10">
        <v>4</v>
      </c>
      <c r="G50" s="10">
        <v>2</v>
      </c>
      <c r="H50" s="10">
        <v>3</v>
      </c>
      <c r="I50" s="10">
        <v>2</v>
      </c>
      <c r="J50" s="10"/>
      <c r="K50" s="10">
        <v>1</v>
      </c>
      <c r="L50" s="10">
        <v>2</v>
      </c>
      <c r="M50" s="10"/>
      <c r="N50" s="10"/>
      <c r="O50" s="10"/>
      <c r="P50" s="10">
        <v>1</v>
      </c>
      <c r="Q50" s="9">
        <f t="shared" si="3"/>
        <v>109</v>
      </c>
      <c r="R50" s="51">
        <f t="shared" si="1"/>
      </c>
      <c r="S50" s="53"/>
      <c r="T50" s="11">
        <f t="shared" si="2"/>
        <v>15</v>
      </c>
      <c r="U50" s="1"/>
      <c r="V50" s="1"/>
      <c r="W50" s="1"/>
    </row>
    <row r="51" spans="1:23" ht="15" customHeight="1">
      <c r="A51" s="38" t="s">
        <v>138</v>
      </c>
      <c r="B51" s="9"/>
      <c r="C51" s="9"/>
      <c r="D51" s="9"/>
      <c r="E51" s="10"/>
      <c r="F51" s="10">
        <v>4</v>
      </c>
      <c r="G51" s="10">
        <v>4</v>
      </c>
      <c r="H51" s="10">
        <v>3</v>
      </c>
      <c r="I51" s="10">
        <v>1</v>
      </c>
      <c r="J51" s="10">
        <v>2</v>
      </c>
      <c r="K51" s="10">
        <v>1</v>
      </c>
      <c r="L51" s="10"/>
      <c r="M51" s="10"/>
      <c r="N51" s="10"/>
      <c r="O51" s="10"/>
      <c r="P51" s="10"/>
      <c r="Q51" s="9">
        <f t="shared" si="3"/>
        <v>124</v>
      </c>
      <c r="R51" s="51" t="str">
        <f t="shared" si="1"/>
        <v>VT-III</v>
      </c>
      <c r="S51" s="53"/>
      <c r="T51" s="11">
        <f t="shared" si="2"/>
        <v>15</v>
      </c>
      <c r="U51" s="1"/>
      <c r="V51" s="1"/>
      <c r="W51" s="1"/>
    </row>
    <row r="52" spans="1:23" ht="15" customHeight="1">
      <c r="A52" s="38" t="s">
        <v>140</v>
      </c>
      <c r="B52" s="9"/>
      <c r="C52" s="9"/>
      <c r="D52" s="9"/>
      <c r="E52" s="10"/>
      <c r="F52" s="10">
        <v>2</v>
      </c>
      <c r="G52" s="10">
        <v>3</v>
      </c>
      <c r="H52" s="10">
        <v>5</v>
      </c>
      <c r="I52" s="10">
        <v>1</v>
      </c>
      <c r="J52" s="10">
        <v>2</v>
      </c>
      <c r="K52" s="10">
        <v>2</v>
      </c>
      <c r="L52" s="10"/>
      <c r="M52" s="10"/>
      <c r="N52" s="10"/>
      <c r="O52" s="10"/>
      <c r="P52" s="10"/>
      <c r="Q52" s="9">
        <f t="shared" si="3"/>
        <v>116</v>
      </c>
      <c r="R52" s="51" t="str">
        <f t="shared" si="1"/>
        <v>VT-III</v>
      </c>
      <c r="S52" s="53"/>
      <c r="T52" s="11">
        <f t="shared" si="2"/>
        <v>15</v>
      </c>
      <c r="U52" s="1"/>
      <c r="V52" s="1"/>
      <c r="W52" s="1"/>
    </row>
    <row r="53" spans="1:23" ht="15" customHeight="1">
      <c r="A53" s="38" t="s">
        <v>142</v>
      </c>
      <c r="B53" s="9"/>
      <c r="C53" s="9"/>
      <c r="D53" s="9"/>
      <c r="E53" s="10"/>
      <c r="F53" s="10">
        <v>4</v>
      </c>
      <c r="G53" s="10">
        <v>4</v>
      </c>
      <c r="H53" s="10">
        <v>2</v>
      </c>
      <c r="I53" s="10">
        <v>1</v>
      </c>
      <c r="J53" s="10">
        <v>2</v>
      </c>
      <c r="K53" s="10">
        <v>1</v>
      </c>
      <c r="L53" s="10"/>
      <c r="M53" s="10">
        <v>1</v>
      </c>
      <c r="N53" s="10"/>
      <c r="O53" s="10"/>
      <c r="P53" s="10"/>
      <c r="Q53" s="9">
        <f t="shared" si="3"/>
        <v>119</v>
      </c>
      <c r="R53" s="51" t="str">
        <f t="shared" si="1"/>
        <v>VT-III</v>
      </c>
      <c r="S53" s="53"/>
      <c r="T53" s="11">
        <f t="shared" si="2"/>
        <v>15</v>
      </c>
      <c r="U53" s="1"/>
      <c r="V53" s="1"/>
      <c r="W53" s="1"/>
    </row>
    <row r="54" spans="1:23" ht="15" customHeight="1">
      <c r="A54" s="38" t="s">
        <v>145</v>
      </c>
      <c r="B54" s="9"/>
      <c r="C54" s="9"/>
      <c r="D54" s="9"/>
      <c r="E54" s="10"/>
      <c r="F54" s="10">
        <v>2</v>
      </c>
      <c r="G54" s="10">
        <v>7</v>
      </c>
      <c r="H54" s="10">
        <v>4</v>
      </c>
      <c r="I54" s="10">
        <v>1</v>
      </c>
      <c r="J54" s="10"/>
      <c r="K54" s="10"/>
      <c r="L54" s="10">
        <v>1</v>
      </c>
      <c r="M54" s="10"/>
      <c r="N54" s="10"/>
      <c r="O54" s="10"/>
      <c r="P54" s="10"/>
      <c r="Q54" s="9">
        <f t="shared" si="3"/>
        <v>126</v>
      </c>
      <c r="R54" s="51" t="str">
        <f t="shared" si="1"/>
        <v>VT-II</v>
      </c>
      <c r="S54" s="53"/>
      <c r="T54" s="11">
        <f t="shared" si="2"/>
        <v>15</v>
      </c>
      <c r="U54" s="1"/>
      <c r="V54" s="1"/>
      <c r="W54" s="1"/>
    </row>
    <row r="55" spans="1:23" ht="15" customHeight="1">
      <c r="A55" s="38" t="s">
        <v>147</v>
      </c>
      <c r="B55" s="9"/>
      <c r="C55" s="9"/>
      <c r="D55" s="9"/>
      <c r="E55" s="10"/>
      <c r="F55" s="10"/>
      <c r="G55" s="10">
        <v>3</v>
      </c>
      <c r="H55" s="10">
        <v>7</v>
      </c>
      <c r="I55" s="10">
        <v>2</v>
      </c>
      <c r="J55" s="10">
        <v>2</v>
      </c>
      <c r="K55" s="10">
        <v>1</v>
      </c>
      <c r="L55" s="10"/>
      <c r="M55" s="10"/>
      <c r="N55" s="10"/>
      <c r="O55" s="10"/>
      <c r="P55" s="10"/>
      <c r="Q55" s="9">
        <f t="shared" si="3"/>
        <v>114</v>
      </c>
      <c r="R55" s="51">
        <f t="shared" si="1"/>
      </c>
      <c r="S55" s="53"/>
      <c r="T55" s="11">
        <f t="shared" si="2"/>
        <v>15</v>
      </c>
      <c r="U55" s="1"/>
      <c r="V55" s="1"/>
      <c r="W55" s="1"/>
    </row>
    <row r="56" spans="1:23" ht="15" customHeight="1">
      <c r="A56" s="38"/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>
        <f t="shared" si="3"/>
        <v>0</v>
      </c>
      <c r="R56" s="51">
        <f t="shared" si="1"/>
      </c>
      <c r="S56" s="53"/>
      <c r="T56" s="11">
        <f t="shared" si="2"/>
        <v>0</v>
      </c>
      <c r="U56" s="1"/>
      <c r="V56" s="1"/>
      <c r="W56" s="1"/>
    </row>
    <row r="57" spans="1:23" ht="15" customHeight="1">
      <c r="A57" s="38"/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>
        <f t="shared" si="3"/>
        <v>0</v>
      </c>
      <c r="R57" s="51">
        <f t="shared" si="1"/>
      </c>
      <c r="S57" s="53"/>
      <c r="T57" s="11">
        <f t="shared" si="2"/>
        <v>0</v>
      </c>
      <c r="U57" s="1"/>
      <c r="V57" s="1"/>
      <c r="W57" s="1"/>
    </row>
    <row r="58" spans="1:23" ht="15" customHeight="1">
      <c r="A58" s="38"/>
      <c r="B58" s="8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>
        <f t="shared" si="3"/>
        <v>0</v>
      </c>
      <c r="R58" s="51">
        <f t="shared" si="1"/>
      </c>
      <c r="S58" s="53"/>
      <c r="T58" s="11">
        <f t="shared" si="2"/>
        <v>0</v>
      </c>
      <c r="U58" s="1"/>
      <c r="V58" s="1"/>
      <c r="W58" s="1"/>
    </row>
    <row r="59" spans="1:23" ht="15" customHeight="1">
      <c r="A59" s="38"/>
      <c r="B59" s="8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>
        <f t="shared" si="3"/>
        <v>0</v>
      </c>
      <c r="R59" s="51">
        <f t="shared" si="1"/>
      </c>
      <c r="S59" s="53"/>
      <c r="T59" s="11">
        <f t="shared" si="2"/>
        <v>0</v>
      </c>
      <c r="U59" s="1"/>
      <c r="V59" s="1"/>
      <c r="W59" s="1"/>
    </row>
    <row r="60" spans="1:23" ht="15" customHeight="1">
      <c r="A60" s="38"/>
      <c r="B60" s="8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>
        <f t="shared" si="3"/>
        <v>0</v>
      </c>
      <c r="R60" s="51">
        <f t="shared" si="1"/>
      </c>
      <c r="S60" s="53"/>
      <c r="T60" s="11">
        <f t="shared" si="2"/>
        <v>0</v>
      </c>
      <c r="U60" s="1"/>
      <c r="V60" s="1"/>
      <c r="W60" s="1"/>
    </row>
    <row r="61" spans="1:23" ht="15" customHeight="1">
      <c r="A61" s="38"/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>
        <f t="shared" si="3"/>
        <v>0</v>
      </c>
      <c r="R61" s="51">
        <f t="shared" si="1"/>
      </c>
      <c r="S61" s="53"/>
      <c r="T61" s="11">
        <f t="shared" si="2"/>
        <v>0</v>
      </c>
      <c r="U61" s="1"/>
      <c r="V61" s="1"/>
      <c r="W61" s="1"/>
    </row>
    <row r="62" spans="1:23" ht="15" customHeight="1">
      <c r="A62" s="20"/>
      <c r="B62" s="8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>
        <f t="shared" si="3"/>
        <v>0</v>
      </c>
      <c r="R62" s="51">
        <f t="shared" si="1"/>
      </c>
      <c r="S62" s="53"/>
      <c r="T62" s="11">
        <f t="shared" si="2"/>
        <v>0</v>
      </c>
      <c r="U62" s="1"/>
      <c r="V62" s="1"/>
      <c r="W62" s="1"/>
    </row>
    <row r="63" spans="1:23" ht="15" customHeight="1">
      <c r="A63" s="21"/>
      <c r="B63" s="8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>
        <f t="shared" si="3"/>
        <v>0</v>
      </c>
      <c r="R63" s="51">
        <f t="shared" si="1"/>
      </c>
      <c r="S63" s="53"/>
      <c r="T63" s="11">
        <f t="shared" si="2"/>
        <v>0</v>
      </c>
      <c r="U63" s="1"/>
      <c r="V63" s="1"/>
      <c r="W63" s="1"/>
    </row>
    <row r="64" spans="1:23" ht="15" customHeight="1">
      <c r="A64" s="20"/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>
        <f t="shared" si="3"/>
        <v>0</v>
      </c>
      <c r="R64" s="51">
        <f t="shared" si="1"/>
      </c>
      <c r="S64" s="53"/>
      <c r="T64" s="11">
        <f t="shared" si="2"/>
        <v>0</v>
      </c>
      <c r="U64" s="1"/>
      <c r="V64" s="1"/>
      <c r="W64" s="1"/>
    </row>
    <row r="65" spans="1:23" ht="15" customHeight="1">
      <c r="A65" s="20"/>
      <c r="B65" s="8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>
        <f t="shared" si="3"/>
        <v>0</v>
      </c>
      <c r="R65" s="51">
        <f t="shared" si="1"/>
      </c>
      <c r="S65" s="53"/>
      <c r="T65" s="11">
        <f t="shared" si="2"/>
        <v>0</v>
      </c>
      <c r="U65" s="1"/>
      <c r="V65" s="1"/>
      <c r="W65" s="1"/>
    </row>
    <row r="66" spans="1:23" ht="15" customHeight="1">
      <c r="A66" s="2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  <c r="O66" s="10"/>
      <c r="P66" s="10"/>
      <c r="Q66" s="9">
        <f t="shared" si="3"/>
        <v>0</v>
      </c>
      <c r="R66" s="51">
        <f t="shared" si="1"/>
      </c>
      <c r="S66" s="53"/>
      <c r="T66" s="11">
        <f t="shared" si="2"/>
        <v>0</v>
      </c>
      <c r="U66" s="1"/>
      <c r="V66" s="1"/>
      <c r="W66" s="1"/>
    </row>
  </sheetData>
  <sheetProtection/>
  <mergeCells count="10">
    <mergeCell ref="W13:X13"/>
    <mergeCell ref="W6:X6"/>
    <mergeCell ref="Z6:AA6"/>
    <mergeCell ref="AC6:AD6"/>
    <mergeCell ref="B5:P5"/>
    <mergeCell ref="W5:X5"/>
    <mergeCell ref="Z4:AA4"/>
    <mergeCell ref="AC4:AD4"/>
    <mergeCell ref="Z5:AA5"/>
    <mergeCell ref="AC5:AD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0" sqref="Q20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7" width="8.75390625" style="0" customWidth="1"/>
    <col min="18" max="18" width="8.75390625" style="3" hidden="1" customWidth="1"/>
    <col min="19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64" t="str">
        <f>CELKOVÁ!C7</f>
        <v>Mířená střelba z velkorážové pistole nebo revolveru, obouruč, levá, pravá</v>
      </c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36</v>
      </c>
      <c r="B2" s="3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37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  <c r="R4" s="2"/>
      <c r="S4" s="2"/>
      <c r="T4" s="1"/>
      <c r="U4" s="1"/>
      <c r="V4" s="1"/>
      <c r="W4" s="1"/>
      <c r="Z4" s="126" t="s">
        <v>35</v>
      </c>
      <c r="AA4" s="126"/>
      <c r="AC4" s="125" t="s">
        <v>47</v>
      </c>
      <c r="AD4" s="125"/>
    </row>
    <row r="5" spans="1:30" ht="15" customHeight="1" thickBot="1">
      <c r="A5" s="1"/>
      <c r="B5" s="122" t="s">
        <v>35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36"/>
      <c r="R5" s="2"/>
      <c r="S5" s="2"/>
      <c r="T5" s="2" t="s">
        <v>19</v>
      </c>
      <c r="U5" s="1"/>
      <c r="V5" s="1"/>
      <c r="W5" s="125" t="s">
        <v>39</v>
      </c>
      <c r="X5" s="125"/>
      <c r="Z5" s="125" t="s">
        <v>48</v>
      </c>
      <c r="AA5" s="125"/>
      <c r="AC5" s="125" t="s">
        <v>39</v>
      </c>
      <c r="AD5" s="125"/>
    </row>
    <row r="6" spans="1:30" ht="15" customHeight="1" thickBot="1">
      <c r="A6" s="31" t="s">
        <v>21</v>
      </c>
      <c r="B6" s="12" t="s">
        <v>25</v>
      </c>
      <c r="C6" s="13" t="s">
        <v>26</v>
      </c>
      <c r="D6" s="13" t="s">
        <v>27</v>
      </c>
      <c r="E6" s="13" t="s">
        <v>28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13">
        <v>4</v>
      </c>
      <c r="M6" s="13">
        <v>3</v>
      </c>
      <c r="N6" s="13">
        <v>2</v>
      </c>
      <c r="O6" s="13">
        <v>1</v>
      </c>
      <c r="P6" s="15">
        <v>0</v>
      </c>
      <c r="Q6" s="13" t="s">
        <v>20</v>
      </c>
      <c r="R6" s="56" t="s">
        <v>24</v>
      </c>
      <c r="S6" s="52"/>
      <c r="T6" s="11" t="s">
        <v>18</v>
      </c>
      <c r="U6" s="30">
        <v>15</v>
      </c>
      <c r="V6" s="1"/>
      <c r="W6" s="128" t="s">
        <v>34</v>
      </c>
      <c r="X6" s="129"/>
      <c r="Z6" s="128" t="s">
        <v>34</v>
      </c>
      <c r="AA6" s="129"/>
      <c r="AC6" s="128" t="s">
        <v>34</v>
      </c>
      <c r="AD6" s="129"/>
    </row>
    <row r="7" spans="1:30" ht="15" customHeight="1">
      <c r="A7" s="37" t="s">
        <v>61</v>
      </c>
      <c r="B7" s="14"/>
      <c r="C7" s="14"/>
      <c r="D7" s="14"/>
      <c r="E7" s="14"/>
      <c r="F7" s="14">
        <v>3</v>
      </c>
      <c r="G7" s="14">
        <v>5</v>
      </c>
      <c r="H7" s="14">
        <v>2</v>
      </c>
      <c r="I7" s="14">
        <v>2</v>
      </c>
      <c r="J7" s="14"/>
      <c r="K7" s="14">
        <v>1</v>
      </c>
      <c r="L7" s="14"/>
      <c r="M7" s="14"/>
      <c r="N7" s="14"/>
      <c r="O7" s="14"/>
      <c r="P7" s="14">
        <v>2</v>
      </c>
      <c r="Q7" s="14">
        <f aca="true" t="shared" si="0" ref="Q7:Q38">B7*X$14+C7*X$15+D7*X$16+E7*X$17+F7*10+G7*9+H7*8+I7*7+J7*6+K7*5+L7*4+M7*3+N7*2+O7</f>
        <v>110</v>
      </c>
      <c r="R7" s="51">
        <f aca="true" t="shared" si="1" ref="R7:R38">IF(Q7&lt;X$7,"",IF(Q7&lt;X$8,"VT-III",IF(Q7&lt;X$9,"VT-II",IF(Q7&lt;X$10,"VT-I","VT-M"))))</f>
      </c>
      <c r="S7" s="53"/>
      <c r="T7" s="11">
        <f aca="true" t="shared" si="2" ref="T7:T38">SUM(B7:P7)</f>
        <v>15</v>
      </c>
      <c r="U7" s="1"/>
      <c r="V7" s="1"/>
      <c r="W7" s="55" t="s">
        <v>29</v>
      </c>
      <c r="X7" s="72">
        <v>116</v>
      </c>
      <c r="Y7" s="5"/>
      <c r="Z7" s="55" t="s">
        <v>29</v>
      </c>
      <c r="AA7" s="54">
        <v>125</v>
      </c>
      <c r="AB7" s="5"/>
      <c r="AC7" s="55" t="s">
        <v>29</v>
      </c>
      <c r="AD7" s="54">
        <v>116</v>
      </c>
    </row>
    <row r="8" spans="1:30" ht="15" customHeight="1">
      <c r="A8" s="37" t="s">
        <v>63</v>
      </c>
      <c r="B8" s="41"/>
      <c r="C8" s="41"/>
      <c r="D8" s="41"/>
      <c r="E8" s="41"/>
      <c r="F8" s="41"/>
      <c r="G8" s="41">
        <v>4</v>
      </c>
      <c r="H8" s="41">
        <v>6</v>
      </c>
      <c r="I8" s="41">
        <v>1</v>
      </c>
      <c r="J8" s="41">
        <v>1</v>
      </c>
      <c r="K8" s="41">
        <v>1</v>
      </c>
      <c r="L8" s="41"/>
      <c r="M8" s="41"/>
      <c r="N8" s="41"/>
      <c r="O8" s="41"/>
      <c r="P8" s="41">
        <v>2</v>
      </c>
      <c r="Q8" s="41">
        <f t="shared" si="0"/>
        <v>102</v>
      </c>
      <c r="R8" s="51">
        <f t="shared" si="1"/>
      </c>
      <c r="S8" s="53"/>
      <c r="T8" s="11">
        <f t="shared" si="2"/>
        <v>15</v>
      </c>
      <c r="U8" s="1"/>
      <c r="V8" s="1"/>
      <c r="W8" s="55" t="s">
        <v>30</v>
      </c>
      <c r="X8" s="72">
        <v>125</v>
      </c>
      <c r="Y8" s="5"/>
      <c r="Z8" s="55" t="s">
        <v>30</v>
      </c>
      <c r="AA8" s="54">
        <v>134</v>
      </c>
      <c r="AB8" s="5"/>
      <c r="AC8" s="55" t="s">
        <v>30</v>
      </c>
      <c r="AD8" s="54">
        <v>125</v>
      </c>
    </row>
    <row r="9" spans="1:30" ht="15" customHeight="1">
      <c r="A9" s="37" t="s">
        <v>66</v>
      </c>
      <c r="B9" s="9"/>
      <c r="C9" s="9"/>
      <c r="D9" s="9"/>
      <c r="E9" s="9"/>
      <c r="F9" s="9">
        <v>2</v>
      </c>
      <c r="G9" s="9">
        <v>4</v>
      </c>
      <c r="H9" s="9">
        <v>3</v>
      </c>
      <c r="I9" s="9">
        <v>3</v>
      </c>
      <c r="J9" s="9">
        <v>2</v>
      </c>
      <c r="K9" s="9"/>
      <c r="L9" s="9"/>
      <c r="M9" s="9"/>
      <c r="N9" s="9"/>
      <c r="O9" s="9"/>
      <c r="P9" s="9">
        <v>1</v>
      </c>
      <c r="Q9" s="9">
        <f t="shared" si="0"/>
        <v>113</v>
      </c>
      <c r="R9" s="51">
        <f t="shared" si="1"/>
      </c>
      <c r="S9" s="53"/>
      <c r="T9" s="11">
        <f t="shared" si="2"/>
        <v>15</v>
      </c>
      <c r="U9" s="1"/>
      <c r="V9" s="1"/>
      <c r="W9" s="55" t="s">
        <v>31</v>
      </c>
      <c r="X9" s="73">
        <v>131</v>
      </c>
      <c r="Z9" s="55" t="s">
        <v>31</v>
      </c>
      <c r="AA9" s="45">
        <v>140</v>
      </c>
      <c r="AC9" s="55" t="s">
        <v>31</v>
      </c>
      <c r="AD9" s="45">
        <v>131</v>
      </c>
    </row>
    <row r="10" spans="1:30" ht="15" customHeight="1">
      <c r="A10" s="37" t="s">
        <v>67</v>
      </c>
      <c r="B10" s="9"/>
      <c r="C10" s="9"/>
      <c r="D10" s="9"/>
      <c r="E10" s="10"/>
      <c r="F10" s="10">
        <v>5</v>
      </c>
      <c r="G10" s="10">
        <v>3</v>
      </c>
      <c r="H10" s="10">
        <v>4</v>
      </c>
      <c r="I10" s="10">
        <v>2</v>
      </c>
      <c r="J10" s="10">
        <v>1</v>
      </c>
      <c r="K10" s="10"/>
      <c r="L10" s="10"/>
      <c r="M10" s="10"/>
      <c r="N10" s="10"/>
      <c r="O10" s="10"/>
      <c r="P10" s="10"/>
      <c r="Q10" s="9">
        <f t="shared" si="0"/>
        <v>129</v>
      </c>
      <c r="R10" s="51" t="str">
        <f t="shared" si="1"/>
        <v>VT-II</v>
      </c>
      <c r="S10" s="53"/>
      <c r="T10" s="11">
        <f t="shared" si="2"/>
        <v>15</v>
      </c>
      <c r="U10" s="1"/>
      <c r="V10" s="1"/>
      <c r="W10" s="55" t="s">
        <v>32</v>
      </c>
      <c r="X10" s="73">
        <v>137</v>
      </c>
      <c r="Z10" s="55" t="s">
        <v>32</v>
      </c>
      <c r="AA10" s="45">
        <v>146</v>
      </c>
      <c r="AC10" s="55" t="s">
        <v>32</v>
      </c>
      <c r="AD10" s="45">
        <v>137</v>
      </c>
    </row>
    <row r="11" spans="1:23" ht="15" customHeight="1">
      <c r="A11" s="37" t="s">
        <v>70</v>
      </c>
      <c r="B11" s="9"/>
      <c r="C11" s="9"/>
      <c r="D11" s="9"/>
      <c r="E11" s="10"/>
      <c r="F11" s="10">
        <v>2</v>
      </c>
      <c r="G11" s="10">
        <v>4</v>
      </c>
      <c r="H11" s="10">
        <v>4</v>
      </c>
      <c r="I11" s="10">
        <v>2</v>
      </c>
      <c r="J11" s="10">
        <v>1</v>
      </c>
      <c r="K11" s="10"/>
      <c r="L11" s="10"/>
      <c r="M11" s="10"/>
      <c r="N11" s="10"/>
      <c r="O11" s="10"/>
      <c r="P11" s="10">
        <v>2</v>
      </c>
      <c r="Q11" s="9">
        <f t="shared" si="0"/>
        <v>108</v>
      </c>
      <c r="R11" s="51">
        <f t="shared" si="1"/>
      </c>
      <c r="S11" s="53"/>
      <c r="T11" s="11">
        <f t="shared" si="2"/>
        <v>15</v>
      </c>
      <c r="U11" s="1"/>
      <c r="V11" s="1"/>
      <c r="W11" s="1"/>
    </row>
    <row r="12" spans="1:23" ht="15" customHeight="1">
      <c r="A12" s="37" t="s">
        <v>72</v>
      </c>
      <c r="B12" s="10"/>
      <c r="C12" s="10"/>
      <c r="D12" s="10"/>
      <c r="E12" s="10"/>
      <c r="F12" s="10">
        <v>2</v>
      </c>
      <c r="G12" s="10">
        <v>4</v>
      </c>
      <c r="H12" s="10">
        <v>4</v>
      </c>
      <c r="I12" s="10">
        <v>1</v>
      </c>
      <c r="J12" s="10">
        <v>1</v>
      </c>
      <c r="K12" s="10">
        <v>1</v>
      </c>
      <c r="L12" s="10"/>
      <c r="M12" s="10"/>
      <c r="N12" s="10"/>
      <c r="O12" s="10"/>
      <c r="P12" s="10">
        <v>2</v>
      </c>
      <c r="Q12" s="9">
        <f t="shared" si="0"/>
        <v>106</v>
      </c>
      <c r="R12" s="51">
        <f t="shared" si="1"/>
      </c>
      <c r="S12" s="53"/>
      <c r="T12" s="11">
        <f t="shared" si="2"/>
        <v>15</v>
      </c>
      <c r="U12" s="1"/>
      <c r="V12" s="1"/>
      <c r="W12" s="1"/>
    </row>
    <row r="13" spans="1:24" ht="15" customHeight="1">
      <c r="A13" s="37" t="s">
        <v>73</v>
      </c>
      <c r="B13" s="9"/>
      <c r="C13" s="9"/>
      <c r="D13" s="9"/>
      <c r="E13" s="10"/>
      <c r="F13" s="10">
        <v>5</v>
      </c>
      <c r="G13" s="10">
        <v>3</v>
      </c>
      <c r="H13" s="10">
        <v>3</v>
      </c>
      <c r="I13" s="10">
        <v>2</v>
      </c>
      <c r="J13" s="10">
        <v>1</v>
      </c>
      <c r="K13" s="10"/>
      <c r="L13" s="10"/>
      <c r="M13" s="10"/>
      <c r="N13" s="10"/>
      <c r="O13" s="10"/>
      <c r="P13" s="10">
        <v>1</v>
      </c>
      <c r="Q13" s="9">
        <f t="shared" si="0"/>
        <v>121</v>
      </c>
      <c r="R13" s="51" t="str">
        <f t="shared" si="1"/>
        <v>VT-III</v>
      </c>
      <c r="S13" s="53"/>
      <c r="T13" s="11">
        <f t="shared" si="2"/>
        <v>15</v>
      </c>
      <c r="U13" s="1"/>
      <c r="V13" s="1"/>
      <c r="W13" s="127" t="s">
        <v>33</v>
      </c>
      <c r="X13" s="127"/>
    </row>
    <row r="14" spans="1:24" ht="15" customHeight="1">
      <c r="A14" s="37" t="s">
        <v>149</v>
      </c>
      <c r="B14" s="9"/>
      <c r="C14" s="9"/>
      <c r="D14" s="9"/>
      <c r="E14" s="9"/>
      <c r="F14" s="9">
        <v>2</v>
      </c>
      <c r="G14" s="9">
        <v>7</v>
      </c>
      <c r="H14" s="9">
        <v>1</v>
      </c>
      <c r="I14" s="9">
        <v>2</v>
      </c>
      <c r="J14" s="9">
        <v>1</v>
      </c>
      <c r="K14" s="9">
        <v>1</v>
      </c>
      <c r="L14" s="9"/>
      <c r="M14" s="9"/>
      <c r="N14" s="9"/>
      <c r="O14" s="9"/>
      <c r="P14" s="9">
        <v>1</v>
      </c>
      <c r="Q14" s="9">
        <f t="shared" si="0"/>
        <v>116</v>
      </c>
      <c r="R14" s="51" t="str">
        <f t="shared" si="1"/>
        <v>VT-III</v>
      </c>
      <c r="S14" s="53"/>
      <c r="T14" s="11">
        <f t="shared" si="2"/>
        <v>15</v>
      </c>
      <c r="U14" s="1"/>
      <c r="V14" s="1"/>
      <c r="W14" s="55" t="s">
        <v>25</v>
      </c>
      <c r="X14" s="73">
        <v>12</v>
      </c>
    </row>
    <row r="15" spans="1:24" ht="15" customHeight="1">
      <c r="A15" s="37" t="s">
        <v>75</v>
      </c>
      <c r="B15" s="9"/>
      <c r="C15" s="9"/>
      <c r="D15" s="9"/>
      <c r="E15" s="9"/>
      <c r="F15" s="9">
        <v>2</v>
      </c>
      <c r="G15" s="9">
        <v>8</v>
      </c>
      <c r="H15" s="9">
        <v>2</v>
      </c>
      <c r="I15" s="9">
        <v>1</v>
      </c>
      <c r="J15" s="9">
        <v>1</v>
      </c>
      <c r="K15" s="9">
        <v>1</v>
      </c>
      <c r="L15" s="9"/>
      <c r="M15" s="9"/>
      <c r="N15" s="9"/>
      <c r="O15" s="9"/>
      <c r="P15" s="9"/>
      <c r="Q15" s="9">
        <f t="shared" si="0"/>
        <v>126</v>
      </c>
      <c r="R15" s="51" t="str">
        <f t="shared" si="1"/>
        <v>VT-II</v>
      </c>
      <c r="S15" s="53"/>
      <c r="T15" s="11">
        <f t="shared" si="2"/>
        <v>15</v>
      </c>
      <c r="U15" s="1"/>
      <c r="V15" s="1"/>
      <c r="W15" s="55" t="s">
        <v>26</v>
      </c>
      <c r="X15" s="73">
        <v>10</v>
      </c>
    </row>
    <row r="16" spans="1:24" ht="15" customHeight="1">
      <c r="A16" s="37" t="s">
        <v>77</v>
      </c>
      <c r="B16" s="9"/>
      <c r="C16" s="9"/>
      <c r="D16" s="9"/>
      <c r="E16" s="9"/>
      <c r="F16" s="9">
        <v>4</v>
      </c>
      <c r="G16" s="9">
        <v>6</v>
      </c>
      <c r="H16" s="9">
        <v>3</v>
      </c>
      <c r="I16" s="9"/>
      <c r="J16" s="9"/>
      <c r="K16" s="9"/>
      <c r="L16" s="9"/>
      <c r="M16" s="9"/>
      <c r="N16" s="9"/>
      <c r="O16" s="9"/>
      <c r="P16" s="9">
        <v>2</v>
      </c>
      <c r="Q16" s="9">
        <f t="shared" si="0"/>
        <v>118</v>
      </c>
      <c r="R16" s="51" t="str">
        <f t="shared" si="1"/>
        <v>VT-III</v>
      </c>
      <c r="S16" s="53"/>
      <c r="T16" s="11">
        <f t="shared" si="2"/>
        <v>15</v>
      </c>
      <c r="U16" s="1"/>
      <c r="V16" s="1"/>
      <c r="W16" s="55" t="s">
        <v>27</v>
      </c>
      <c r="X16" s="73">
        <v>8</v>
      </c>
    </row>
    <row r="17" spans="1:24" ht="15" customHeight="1">
      <c r="A17" s="37" t="s">
        <v>80</v>
      </c>
      <c r="B17" s="9"/>
      <c r="C17" s="9"/>
      <c r="D17" s="9"/>
      <c r="E17" s="9"/>
      <c r="F17" s="9">
        <v>5</v>
      </c>
      <c r="G17" s="9">
        <v>7</v>
      </c>
      <c r="H17" s="9">
        <v>3</v>
      </c>
      <c r="I17" s="9"/>
      <c r="J17" s="9"/>
      <c r="K17" s="9"/>
      <c r="L17" s="9"/>
      <c r="M17" s="9"/>
      <c r="N17" s="9"/>
      <c r="O17" s="9"/>
      <c r="P17" s="9"/>
      <c r="Q17" s="9">
        <f t="shared" si="0"/>
        <v>137</v>
      </c>
      <c r="R17" s="51" t="str">
        <f t="shared" si="1"/>
        <v>VT-M</v>
      </c>
      <c r="S17" s="53"/>
      <c r="T17" s="11">
        <f t="shared" si="2"/>
        <v>15</v>
      </c>
      <c r="U17" s="1"/>
      <c r="V17" s="1"/>
      <c r="W17" s="55" t="s">
        <v>28</v>
      </c>
      <c r="X17" s="73">
        <v>0</v>
      </c>
    </row>
    <row r="18" spans="1:23" ht="15" customHeight="1">
      <c r="A18" s="37" t="s">
        <v>81</v>
      </c>
      <c r="B18" s="9"/>
      <c r="C18" s="9"/>
      <c r="D18" s="9"/>
      <c r="E18" s="9"/>
      <c r="F18" s="9">
        <v>4</v>
      </c>
      <c r="G18" s="9">
        <v>10</v>
      </c>
      <c r="H18" s="9"/>
      <c r="I18" s="9">
        <v>1</v>
      </c>
      <c r="J18" s="9"/>
      <c r="K18" s="9"/>
      <c r="L18" s="9"/>
      <c r="M18" s="9"/>
      <c r="N18" s="9"/>
      <c r="O18" s="9"/>
      <c r="P18" s="9"/>
      <c r="Q18" s="9">
        <f t="shared" si="0"/>
        <v>137</v>
      </c>
      <c r="R18" s="51" t="str">
        <f t="shared" si="1"/>
        <v>VT-M</v>
      </c>
      <c r="S18" s="53"/>
      <c r="T18" s="11">
        <f t="shared" si="2"/>
        <v>15</v>
      </c>
      <c r="U18" s="1"/>
      <c r="V18" s="1"/>
      <c r="W18" s="1"/>
    </row>
    <row r="19" spans="1:23" ht="15" customHeight="1">
      <c r="A19" s="37" t="s">
        <v>84</v>
      </c>
      <c r="B19" s="9"/>
      <c r="C19" s="9"/>
      <c r="D19" s="9"/>
      <c r="E19" s="10"/>
      <c r="F19" s="10">
        <v>2</v>
      </c>
      <c r="G19" s="10">
        <v>4</v>
      </c>
      <c r="H19" s="10">
        <v>3</v>
      </c>
      <c r="I19" s="10">
        <v>1</v>
      </c>
      <c r="J19" s="10">
        <v>2</v>
      </c>
      <c r="K19" s="10">
        <v>1</v>
      </c>
      <c r="L19" s="10"/>
      <c r="M19" s="10"/>
      <c r="N19" s="10"/>
      <c r="O19" s="10"/>
      <c r="P19" s="10">
        <v>2</v>
      </c>
      <c r="Q19" s="9">
        <f t="shared" si="0"/>
        <v>104</v>
      </c>
      <c r="R19" s="51">
        <f t="shared" si="1"/>
      </c>
      <c r="S19" s="53"/>
      <c r="T19" s="11">
        <f t="shared" si="2"/>
        <v>15</v>
      </c>
      <c r="U19" s="1"/>
      <c r="V19" s="1"/>
      <c r="W19" s="1"/>
    </row>
    <row r="20" spans="1:23" ht="15" customHeight="1">
      <c r="A20" s="37" t="s">
        <v>85</v>
      </c>
      <c r="B20" s="9"/>
      <c r="C20" s="9"/>
      <c r="D20" s="9"/>
      <c r="E20" s="10"/>
      <c r="F20" s="10"/>
      <c r="G20" s="10"/>
      <c r="H20" s="10">
        <v>1</v>
      </c>
      <c r="I20" s="10">
        <v>5</v>
      </c>
      <c r="J20" s="10">
        <v>2</v>
      </c>
      <c r="K20" s="10"/>
      <c r="L20" s="10"/>
      <c r="M20" s="10"/>
      <c r="N20" s="10"/>
      <c r="O20" s="10"/>
      <c r="P20" s="10">
        <v>7</v>
      </c>
      <c r="Q20" s="9">
        <f t="shared" si="0"/>
        <v>55</v>
      </c>
      <c r="R20" s="51">
        <f t="shared" si="1"/>
      </c>
      <c r="S20" s="53"/>
      <c r="T20" s="11">
        <f t="shared" si="2"/>
        <v>15</v>
      </c>
      <c r="U20" s="1"/>
      <c r="V20" s="1"/>
      <c r="W20" s="1"/>
    </row>
    <row r="21" spans="1:23" ht="15" customHeight="1">
      <c r="A21" s="37" t="s">
        <v>86</v>
      </c>
      <c r="B21" s="9"/>
      <c r="C21" s="9"/>
      <c r="D21" s="9"/>
      <c r="E21" s="10"/>
      <c r="F21" s="10">
        <v>1</v>
      </c>
      <c r="G21" s="10">
        <v>2</v>
      </c>
      <c r="H21" s="10">
        <v>1</v>
      </c>
      <c r="I21" s="10">
        <v>5</v>
      </c>
      <c r="J21" s="10">
        <v>6</v>
      </c>
      <c r="K21" s="10"/>
      <c r="L21" s="10"/>
      <c r="M21" s="10"/>
      <c r="N21" s="10"/>
      <c r="O21" s="10"/>
      <c r="P21" s="10"/>
      <c r="Q21" s="9">
        <f t="shared" si="0"/>
        <v>107</v>
      </c>
      <c r="R21" s="51">
        <f t="shared" si="1"/>
      </c>
      <c r="S21" s="53"/>
      <c r="T21" s="11">
        <f t="shared" si="2"/>
        <v>15</v>
      </c>
      <c r="U21" s="1"/>
      <c r="V21" s="1"/>
      <c r="W21" s="1"/>
    </row>
    <row r="22" spans="1:23" ht="15" customHeight="1">
      <c r="A22" s="37" t="s">
        <v>88</v>
      </c>
      <c r="B22" s="9"/>
      <c r="C22" s="9"/>
      <c r="D22" s="9"/>
      <c r="E22" s="10"/>
      <c r="F22" s="10">
        <v>7</v>
      </c>
      <c r="G22" s="10">
        <v>3</v>
      </c>
      <c r="H22" s="10">
        <v>3</v>
      </c>
      <c r="I22" s="10">
        <v>2</v>
      </c>
      <c r="J22" s="10"/>
      <c r="K22" s="10"/>
      <c r="L22" s="10"/>
      <c r="M22" s="10"/>
      <c r="N22" s="10"/>
      <c r="O22" s="10"/>
      <c r="P22" s="10"/>
      <c r="Q22" s="9">
        <f t="shared" si="0"/>
        <v>135</v>
      </c>
      <c r="R22" s="51" t="str">
        <f t="shared" si="1"/>
        <v>VT-I</v>
      </c>
      <c r="S22" s="53"/>
      <c r="T22" s="11">
        <f t="shared" si="2"/>
        <v>15</v>
      </c>
      <c r="U22" s="1"/>
      <c r="V22" s="1"/>
      <c r="W22" s="1"/>
    </row>
    <row r="23" spans="1:23" ht="15" customHeight="1">
      <c r="A23" s="37" t="s">
        <v>90</v>
      </c>
      <c r="B23" s="9"/>
      <c r="C23" s="9"/>
      <c r="D23" s="9"/>
      <c r="E23" s="10"/>
      <c r="F23" s="10">
        <v>1</v>
      </c>
      <c r="G23" s="10">
        <v>5</v>
      </c>
      <c r="H23" s="10">
        <v>5</v>
      </c>
      <c r="I23" s="10">
        <v>4</v>
      </c>
      <c r="J23" s="10"/>
      <c r="K23" s="10"/>
      <c r="L23" s="10"/>
      <c r="M23" s="10"/>
      <c r="N23" s="10"/>
      <c r="O23" s="10"/>
      <c r="P23" s="10"/>
      <c r="Q23" s="9">
        <f t="shared" si="0"/>
        <v>123</v>
      </c>
      <c r="R23" s="51" t="str">
        <f t="shared" si="1"/>
        <v>VT-III</v>
      </c>
      <c r="S23" s="53"/>
      <c r="T23" s="11">
        <f t="shared" si="2"/>
        <v>15</v>
      </c>
      <c r="U23" s="1"/>
      <c r="V23" s="1"/>
      <c r="W23" s="1"/>
    </row>
    <row r="24" spans="1:23" ht="15" customHeight="1">
      <c r="A24" s="37" t="s">
        <v>91</v>
      </c>
      <c r="B24" s="9"/>
      <c r="C24" s="9"/>
      <c r="D24" s="9"/>
      <c r="E24" s="10"/>
      <c r="F24" s="10">
        <v>4</v>
      </c>
      <c r="G24" s="10">
        <v>4</v>
      </c>
      <c r="H24" s="10">
        <v>5</v>
      </c>
      <c r="I24" s="10">
        <v>1</v>
      </c>
      <c r="J24" s="10">
        <v>1</v>
      </c>
      <c r="K24" s="10"/>
      <c r="L24" s="10"/>
      <c r="M24" s="10"/>
      <c r="N24" s="10"/>
      <c r="O24" s="10"/>
      <c r="P24" s="10"/>
      <c r="Q24" s="9">
        <f t="shared" si="0"/>
        <v>129</v>
      </c>
      <c r="R24" s="51" t="str">
        <f t="shared" si="1"/>
        <v>VT-II</v>
      </c>
      <c r="S24" s="53"/>
      <c r="T24" s="11">
        <f t="shared" si="2"/>
        <v>15</v>
      </c>
      <c r="U24" s="1"/>
      <c r="V24" s="1"/>
      <c r="W24" s="1"/>
    </row>
    <row r="25" spans="1:23" ht="15" customHeight="1">
      <c r="A25" s="37" t="s">
        <v>93</v>
      </c>
      <c r="B25" s="9"/>
      <c r="C25" s="9"/>
      <c r="D25" s="9"/>
      <c r="E25" s="10"/>
      <c r="F25" s="10">
        <v>1</v>
      </c>
      <c r="G25" s="10">
        <v>6</v>
      </c>
      <c r="H25" s="10">
        <v>5</v>
      </c>
      <c r="I25" s="10"/>
      <c r="J25" s="10"/>
      <c r="K25" s="10"/>
      <c r="L25" s="10"/>
      <c r="M25" s="10"/>
      <c r="N25" s="10"/>
      <c r="O25" s="10"/>
      <c r="P25" s="10">
        <v>3</v>
      </c>
      <c r="Q25" s="9">
        <f t="shared" si="0"/>
        <v>104</v>
      </c>
      <c r="R25" s="51">
        <f t="shared" si="1"/>
      </c>
      <c r="S25" s="53"/>
      <c r="T25" s="11">
        <f t="shared" si="2"/>
        <v>15</v>
      </c>
      <c r="U25" s="1"/>
      <c r="V25" s="1"/>
      <c r="W25" s="1"/>
    </row>
    <row r="26" spans="1:23" ht="15" customHeight="1">
      <c r="A26" s="37" t="s">
        <v>94</v>
      </c>
      <c r="B26" s="9"/>
      <c r="C26" s="9"/>
      <c r="D26" s="9"/>
      <c r="E26" s="10"/>
      <c r="F26" s="10">
        <v>7</v>
      </c>
      <c r="G26" s="10">
        <v>3</v>
      </c>
      <c r="H26" s="10">
        <v>3</v>
      </c>
      <c r="I26" s="10">
        <v>2</v>
      </c>
      <c r="J26" s="10"/>
      <c r="K26" s="10"/>
      <c r="L26" s="10"/>
      <c r="M26" s="10"/>
      <c r="N26" s="10"/>
      <c r="O26" s="10"/>
      <c r="P26" s="10"/>
      <c r="Q26" s="9">
        <f t="shared" si="0"/>
        <v>135</v>
      </c>
      <c r="R26" s="51" t="str">
        <f t="shared" si="1"/>
        <v>VT-I</v>
      </c>
      <c r="S26" s="53"/>
      <c r="T26" s="11">
        <f t="shared" si="2"/>
        <v>15</v>
      </c>
      <c r="U26" s="1"/>
      <c r="V26" s="1"/>
      <c r="W26" s="1"/>
    </row>
    <row r="27" spans="1:23" ht="15" customHeight="1">
      <c r="A27" s="37" t="s">
        <v>96</v>
      </c>
      <c r="B27" s="9"/>
      <c r="C27" s="9"/>
      <c r="D27" s="9"/>
      <c r="E27" s="10"/>
      <c r="F27" s="10">
        <v>5</v>
      </c>
      <c r="G27" s="10">
        <v>3</v>
      </c>
      <c r="H27" s="10">
        <v>2</v>
      </c>
      <c r="I27" s="10">
        <v>2</v>
      </c>
      <c r="J27" s="10">
        <v>2</v>
      </c>
      <c r="K27" s="10"/>
      <c r="L27" s="10"/>
      <c r="M27" s="10"/>
      <c r="N27" s="10"/>
      <c r="O27" s="10"/>
      <c r="P27" s="10">
        <v>1</v>
      </c>
      <c r="Q27" s="9">
        <f t="shared" si="0"/>
        <v>119</v>
      </c>
      <c r="R27" s="51" t="str">
        <f t="shared" si="1"/>
        <v>VT-III</v>
      </c>
      <c r="S27" s="53"/>
      <c r="T27" s="11">
        <f t="shared" si="2"/>
        <v>15</v>
      </c>
      <c r="U27" s="1"/>
      <c r="V27" s="1"/>
      <c r="W27" s="1"/>
    </row>
    <row r="28" spans="1:23" ht="15" customHeight="1">
      <c r="A28" s="37" t="s">
        <v>97</v>
      </c>
      <c r="B28" s="9"/>
      <c r="C28" s="9"/>
      <c r="D28" s="9"/>
      <c r="E28" s="10"/>
      <c r="F28" s="10">
        <v>2</v>
      </c>
      <c r="G28" s="10">
        <v>6</v>
      </c>
      <c r="H28" s="10"/>
      <c r="I28" s="10">
        <v>5</v>
      </c>
      <c r="J28" s="10"/>
      <c r="K28" s="10">
        <v>2</v>
      </c>
      <c r="L28" s="10"/>
      <c r="M28" s="10"/>
      <c r="N28" s="10"/>
      <c r="O28" s="10"/>
      <c r="P28" s="10"/>
      <c r="Q28" s="9">
        <f t="shared" si="0"/>
        <v>119</v>
      </c>
      <c r="R28" s="51" t="str">
        <f t="shared" si="1"/>
        <v>VT-III</v>
      </c>
      <c r="S28" s="53"/>
      <c r="T28" s="11">
        <f t="shared" si="2"/>
        <v>15</v>
      </c>
      <c r="U28" s="1"/>
      <c r="V28" s="1"/>
      <c r="W28" s="1"/>
    </row>
    <row r="29" spans="1:23" ht="15" customHeight="1">
      <c r="A29" s="37" t="s">
        <v>99</v>
      </c>
      <c r="B29" s="9"/>
      <c r="C29" s="9"/>
      <c r="D29" s="9"/>
      <c r="E29" s="10"/>
      <c r="F29" s="10">
        <v>5</v>
      </c>
      <c r="G29" s="10">
        <v>7</v>
      </c>
      <c r="H29" s="10">
        <v>2</v>
      </c>
      <c r="I29" s="10">
        <v>1</v>
      </c>
      <c r="J29" s="10"/>
      <c r="K29" s="10"/>
      <c r="L29" s="10"/>
      <c r="M29" s="10"/>
      <c r="N29" s="10"/>
      <c r="O29" s="10"/>
      <c r="P29" s="10"/>
      <c r="Q29" s="9">
        <f t="shared" si="0"/>
        <v>136</v>
      </c>
      <c r="R29" s="51" t="str">
        <f t="shared" si="1"/>
        <v>VT-I</v>
      </c>
      <c r="S29" s="53"/>
      <c r="T29" s="11">
        <f t="shared" si="2"/>
        <v>15</v>
      </c>
      <c r="U29" s="1"/>
      <c r="V29" s="1"/>
      <c r="W29" s="1"/>
    </row>
    <row r="30" spans="1:23" ht="15" customHeight="1">
      <c r="A30" s="37" t="s">
        <v>102</v>
      </c>
      <c r="B30" s="9"/>
      <c r="C30" s="9"/>
      <c r="D30" s="9"/>
      <c r="E30" s="10"/>
      <c r="F30" s="10">
        <v>4</v>
      </c>
      <c r="G30" s="10">
        <v>10</v>
      </c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9">
        <f t="shared" si="0"/>
        <v>138</v>
      </c>
      <c r="R30" s="51" t="str">
        <f t="shared" si="1"/>
        <v>VT-M</v>
      </c>
      <c r="S30" s="53"/>
      <c r="T30" s="11">
        <f t="shared" si="2"/>
        <v>15</v>
      </c>
      <c r="U30" s="1"/>
      <c r="V30" s="1"/>
      <c r="W30" s="1"/>
    </row>
    <row r="31" spans="1:23" ht="15" customHeight="1">
      <c r="A31" s="37" t="s">
        <v>104</v>
      </c>
      <c r="B31" s="9"/>
      <c r="C31" s="9"/>
      <c r="D31" s="9"/>
      <c r="E31" s="10"/>
      <c r="F31" s="10">
        <v>4</v>
      </c>
      <c r="G31" s="10">
        <v>8</v>
      </c>
      <c r="H31" s="10">
        <v>3</v>
      </c>
      <c r="I31" s="10"/>
      <c r="J31" s="10"/>
      <c r="K31" s="10"/>
      <c r="L31" s="10"/>
      <c r="M31" s="10"/>
      <c r="N31" s="10"/>
      <c r="O31" s="10"/>
      <c r="P31" s="10"/>
      <c r="Q31" s="9">
        <f t="shared" si="0"/>
        <v>136</v>
      </c>
      <c r="R31" s="51" t="str">
        <f t="shared" si="1"/>
        <v>VT-I</v>
      </c>
      <c r="S31" s="53"/>
      <c r="T31" s="11">
        <f t="shared" si="2"/>
        <v>15</v>
      </c>
      <c r="U31" s="1"/>
      <c r="V31" s="1"/>
      <c r="W31" s="1"/>
    </row>
    <row r="32" spans="1:23" ht="15" customHeight="1">
      <c r="A32" s="37" t="s">
        <v>107</v>
      </c>
      <c r="B32" s="9"/>
      <c r="C32" s="9"/>
      <c r="D32" s="9"/>
      <c r="E32" s="10"/>
      <c r="F32" s="10">
        <v>8</v>
      </c>
      <c r="G32" s="10">
        <v>3</v>
      </c>
      <c r="H32" s="10">
        <v>2</v>
      </c>
      <c r="I32" s="10">
        <v>1</v>
      </c>
      <c r="J32" s="10"/>
      <c r="K32" s="10"/>
      <c r="L32" s="10"/>
      <c r="M32" s="10"/>
      <c r="N32" s="10"/>
      <c r="O32" s="10"/>
      <c r="P32" s="10">
        <v>1</v>
      </c>
      <c r="Q32" s="9">
        <f t="shared" si="0"/>
        <v>130</v>
      </c>
      <c r="R32" s="51" t="str">
        <f t="shared" si="1"/>
        <v>VT-II</v>
      </c>
      <c r="S32" s="53"/>
      <c r="T32" s="11">
        <f t="shared" si="2"/>
        <v>15</v>
      </c>
      <c r="U32" s="1"/>
      <c r="V32" s="1"/>
      <c r="W32" s="1"/>
    </row>
    <row r="33" spans="1:23" ht="15" customHeight="1">
      <c r="A33" s="37" t="s">
        <v>108</v>
      </c>
      <c r="B33" s="9"/>
      <c r="C33" s="9"/>
      <c r="D33" s="9"/>
      <c r="E33" s="10"/>
      <c r="F33" s="10">
        <v>4</v>
      </c>
      <c r="G33" s="10">
        <v>3</v>
      </c>
      <c r="H33" s="10">
        <v>4</v>
      </c>
      <c r="I33" s="10">
        <v>4</v>
      </c>
      <c r="J33" s="10"/>
      <c r="K33" s="10"/>
      <c r="L33" s="10"/>
      <c r="M33" s="10"/>
      <c r="N33" s="10"/>
      <c r="O33" s="10"/>
      <c r="P33" s="10"/>
      <c r="Q33" s="9">
        <f t="shared" si="0"/>
        <v>127</v>
      </c>
      <c r="R33" s="51" t="str">
        <f t="shared" si="1"/>
        <v>VT-II</v>
      </c>
      <c r="S33" s="53"/>
      <c r="T33" s="11">
        <f t="shared" si="2"/>
        <v>15</v>
      </c>
      <c r="U33" s="1"/>
      <c r="V33" s="1"/>
      <c r="W33" s="1"/>
    </row>
    <row r="34" spans="1:23" ht="15" customHeight="1">
      <c r="A34" s="37" t="s">
        <v>111</v>
      </c>
      <c r="B34" s="9"/>
      <c r="C34" s="9"/>
      <c r="D34" s="9"/>
      <c r="E34" s="10"/>
      <c r="F34" s="10">
        <v>6</v>
      </c>
      <c r="G34" s="10">
        <v>4</v>
      </c>
      <c r="H34" s="10">
        <v>3</v>
      </c>
      <c r="I34" s="10">
        <v>2</v>
      </c>
      <c r="J34" s="10"/>
      <c r="K34" s="10"/>
      <c r="L34" s="10"/>
      <c r="M34" s="10"/>
      <c r="N34" s="10"/>
      <c r="O34" s="10"/>
      <c r="P34" s="10"/>
      <c r="Q34" s="9">
        <f t="shared" si="0"/>
        <v>134</v>
      </c>
      <c r="R34" s="51" t="str">
        <f t="shared" si="1"/>
        <v>VT-I</v>
      </c>
      <c r="S34" s="53"/>
      <c r="T34" s="11">
        <f t="shared" si="2"/>
        <v>15</v>
      </c>
      <c r="U34" s="1"/>
      <c r="V34" s="1"/>
      <c r="W34" s="1"/>
    </row>
    <row r="35" spans="1:23" ht="15" customHeight="1">
      <c r="A35" s="37" t="s">
        <v>113</v>
      </c>
      <c r="B35" s="9"/>
      <c r="C35" s="9"/>
      <c r="D35" s="9"/>
      <c r="E35" s="10"/>
      <c r="F35" s="10">
        <v>2</v>
      </c>
      <c r="G35" s="10">
        <v>4</v>
      </c>
      <c r="H35" s="10"/>
      <c r="I35" s="10">
        <v>1</v>
      </c>
      <c r="J35" s="10">
        <v>1</v>
      </c>
      <c r="K35" s="10"/>
      <c r="L35" s="10"/>
      <c r="M35" s="10"/>
      <c r="N35" s="10"/>
      <c r="O35" s="10"/>
      <c r="P35" s="10">
        <v>2</v>
      </c>
      <c r="Q35" s="9">
        <f t="shared" si="0"/>
        <v>69</v>
      </c>
      <c r="R35" s="51">
        <f t="shared" si="1"/>
      </c>
      <c r="S35" s="53"/>
      <c r="T35" s="11">
        <f t="shared" si="2"/>
        <v>10</v>
      </c>
      <c r="U35" s="1"/>
      <c r="V35" s="1"/>
      <c r="W35" s="1"/>
    </row>
    <row r="36" spans="1:23" ht="15" customHeight="1">
      <c r="A36" s="37" t="s">
        <v>114</v>
      </c>
      <c r="B36" s="9"/>
      <c r="C36" s="9"/>
      <c r="D36" s="9"/>
      <c r="E36" s="10"/>
      <c r="F36" s="10">
        <v>3</v>
      </c>
      <c r="G36" s="10">
        <v>4</v>
      </c>
      <c r="H36" s="10">
        <v>2</v>
      </c>
      <c r="I36" s="10">
        <v>3</v>
      </c>
      <c r="J36" s="10">
        <v>1</v>
      </c>
      <c r="K36" s="10"/>
      <c r="L36" s="10"/>
      <c r="M36" s="10"/>
      <c r="N36" s="10"/>
      <c r="O36" s="10"/>
      <c r="P36" s="10">
        <v>2</v>
      </c>
      <c r="Q36" s="9">
        <f t="shared" si="0"/>
        <v>109</v>
      </c>
      <c r="R36" s="51">
        <f t="shared" si="1"/>
      </c>
      <c r="S36" s="53"/>
      <c r="T36" s="11">
        <f t="shared" si="2"/>
        <v>15</v>
      </c>
      <c r="U36" s="1"/>
      <c r="V36" s="1"/>
      <c r="W36" s="1"/>
    </row>
    <row r="37" spans="1:23" ht="15" customHeight="1">
      <c r="A37" s="37" t="s">
        <v>115</v>
      </c>
      <c r="B37" s="9"/>
      <c r="C37" s="9"/>
      <c r="D37" s="9"/>
      <c r="E37" s="10"/>
      <c r="F37" s="10">
        <v>2</v>
      </c>
      <c r="G37" s="10"/>
      <c r="H37" s="10">
        <v>2</v>
      </c>
      <c r="I37" s="10">
        <v>5</v>
      </c>
      <c r="J37" s="10">
        <v>3</v>
      </c>
      <c r="K37" s="10"/>
      <c r="L37" s="10"/>
      <c r="M37" s="10"/>
      <c r="N37" s="10"/>
      <c r="O37" s="10"/>
      <c r="P37" s="10">
        <v>3</v>
      </c>
      <c r="Q37" s="9">
        <f t="shared" si="0"/>
        <v>89</v>
      </c>
      <c r="R37" s="51">
        <f t="shared" si="1"/>
      </c>
      <c r="S37" s="53"/>
      <c r="T37" s="11">
        <f t="shared" si="2"/>
        <v>15</v>
      </c>
      <c r="U37" s="1"/>
      <c r="V37" s="1"/>
      <c r="W37" s="1"/>
    </row>
    <row r="38" spans="1:23" ht="15" customHeight="1">
      <c r="A38" s="37" t="s">
        <v>118</v>
      </c>
      <c r="B38" s="9"/>
      <c r="C38" s="9"/>
      <c r="D38" s="9"/>
      <c r="E38" s="10"/>
      <c r="F38" s="10">
        <v>2</v>
      </c>
      <c r="G38" s="10">
        <v>2</v>
      </c>
      <c r="H38" s="10">
        <v>5</v>
      </c>
      <c r="I38" s="10">
        <v>2</v>
      </c>
      <c r="J38" s="10">
        <v>2</v>
      </c>
      <c r="K38" s="10"/>
      <c r="L38" s="10"/>
      <c r="M38" s="10"/>
      <c r="N38" s="10"/>
      <c r="O38" s="10"/>
      <c r="P38" s="10">
        <v>2</v>
      </c>
      <c r="Q38" s="9">
        <f t="shared" si="0"/>
        <v>104</v>
      </c>
      <c r="R38" s="51">
        <f t="shared" si="1"/>
      </c>
      <c r="S38" s="53"/>
      <c r="T38" s="11">
        <f t="shared" si="2"/>
        <v>15</v>
      </c>
      <c r="U38" s="1"/>
      <c r="V38" s="1"/>
      <c r="W38" s="1"/>
    </row>
    <row r="39" spans="1:23" ht="15" customHeight="1">
      <c r="A39" s="37" t="s">
        <v>120</v>
      </c>
      <c r="B39" s="9"/>
      <c r="C39" s="9"/>
      <c r="D39" s="9"/>
      <c r="E39" s="10"/>
      <c r="F39" s="10"/>
      <c r="G39" s="10">
        <v>2</v>
      </c>
      <c r="H39" s="10">
        <v>5</v>
      </c>
      <c r="I39" s="10">
        <v>3</v>
      </c>
      <c r="J39" s="10">
        <v>2</v>
      </c>
      <c r="K39" s="10">
        <v>1</v>
      </c>
      <c r="L39" s="10"/>
      <c r="M39" s="10"/>
      <c r="N39" s="10"/>
      <c r="O39" s="10"/>
      <c r="P39" s="10">
        <v>2</v>
      </c>
      <c r="Q39" s="9">
        <f aca="true" t="shared" si="3" ref="Q39:Q66">B39*X$14+C39*X$15+D39*X$16+E39*X$17+F39*10+G39*9+H39*8+I39*7+J39*6+K39*5+L39*4+M39*3+N39*2+O39</f>
        <v>96</v>
      </c>
      <c r="R39" s="51">
        <f aca="true" t="shared" si="4" ref="R39:R66">IF(Q39&lt;X$7,"",IF(Q39&lt;X$8,"VT-III",IF(Q39&lt;X$9,"VT-II",IF(Q39&lt;X$10,"VT-I","VT-M"))))</f>
      </c>
      <c r="S39" s="53"/>
      <c r="T39" s="11">
        <f aca="true" t="shared" si="5" ref="T39:T66">SUM(B39:P39)</f>
        <v>15</v>
      </c>
      <c r="U39" s="1"/>
      <c r="V39" s="1"/>
      <c r="W39" s="1"/>
    </row>
    <row r="40" spans="1:23" ht="15" customHeight="1">
      <c r="A40" s="37" t="s">
        <v>121</v>
      </c>
      <c r="B40" s="9"/>
      <c r="C40" s="9"/>
      <c r="D40" s="9"/>
      <c r="E40" s="10"/>
      <c r="F40" s="10">
        <v>7</v>
      </c>
      <c r="G40" s="10">
        <v>5</v>
      </c>
      <c r="H40" s="10">
        <v>2</v>
      </c>
      <c r="I40" s="10"/>
      <c r="J40" s="10"/>
      <c r="K40" s="10"/>
      <c r="L40" s="10"/>
      <c r="M40" s="10"/>
      <c r="N40" s="10"/>
      <c r="O40" s="10"/>
      <c r="P40" s="10">
        <v>1</v>
      </c>
      <c r="Q40" s="9">
        <f t="shared" si="3"/>
        <v>131</v>
      </c>
      <c r="R40" s="51" t="str">
        <f t="shared" si="4"/>
        <v>VT-I</v>
      </c>
      <c r="S40" s="53"/>
      <c r="T40" s="11">
        <f t="shared" si="5"/>
        <v>15</v>
      </c>
      <c r="U40" s="1"/>
      <c r="V40" s="1"/>
      <c r="W40" s="1"/>
    </row>
    <row r="41" spans="1:23" ht="15" customHeight="1">
      <c r="A41" s="37" t="s">
        <v>123</v>
      </c>
      <c r="B41" s="9"/>
      <c r="C41" s="9"/>
      <c r="D41" s="9"/>
      <c r="E41" s="10"/>
      <c r="F41" s="10">
        <v>2</v>
      </c>
      <c r="G41" s="10">
        <v>3</v>
      </c>
      <c r="H41" s="10">
        <v>5</v>
      </c>
      <c r="I41" s="10">
        <v>1</v>
      </c>
      <c r="J41" s="10"/>
      <c r="K41" s="10">
        <v>2</v>
      </c>
      <c r="L41" s="10"/>
      <c r="M41" s="10"/>
      <c r="N41" s="10"/>
      <c r="O41" s="10"/>
      <c r="P41" s="10">
        <v>2</v>
      </c>
      <c r="Q41" s="9">
        <f t="shared" si="3"/>
        <v>104</v>
      </c>
      <c r="R41" s="51">
        <f t="shared" si="4"/>
      </c>
      <c r="S41" s="53"/>
      <c r="T41" s="11">
        <f t="shared" si="5"/>
        <v>15</v>
      </c>
      <c r="U41" s="1"/>
      <c r="V41" s="1"/>
      <c r="W41" s="1"/>
    </row>
    <row r="42" spans="1:23" ht="15" customHeight="1">
      <c r="A42" s="37" t="s">
        <v>125</v>
      </c>
      <c r="B42" s="9"/>
      <c r="C42" s="9"/>
      <c r="D42" s="9"/>
      <c r="E42" s="10"/>
      <c r="F42" s="10"/>
      <c r="G42" s="10">
        <v>1</v>
      </c>
      <c r="H42" s="10">
        <v>4</v>
      </c>
      <c r="I42" s="10">
        <v>5</v>
      </c>
      <c r="J42" s="10">
        <v>1</v>
      </c>
      <c r="K42" s="10"/>
      <c r="L42" s="10"/>
      <c r="M42" s="10"/>
      <c r="N42" s="10"/>
      <c r="O42" s="10"/>
      <c r="P42" s="10">
        <v>4</v>
      </c>
      <c r="Q42" s="9">
        <f t="shared" si="3"/>
        <v>82</v>
      </c>
      <c r="R42" s="51">
        <f t="shared" si="4"/>
      </c>
      <c r="S42" s="53"/>
      <c r="T42" s="11">
        <f t="shared" si="5"/>
        <v>15</v>
      </c>
      <c r="U42" s="1"/>
      <c r="V42" s="1"/>
      <c r="W42" s="1"/>
    </row>
    <row r="43" spans="1:23" ht="15" customHeight="1">
      <c r="A43" s="37" t="s">
        <v>126</v>
      </c>
      <c r="B43" s="9"/>
      <c r="C43" s="9"/>
      <c r="D43" s="9"/>
      <c r="E43" s="10"/>
      <c r="F43" s="10">
        <v>2</v>
      </c>
      <c r="G43" s="10">
        <v>5</v>
      </c>
      <c r="H43" s="10">
        <v>2</v>
      </c>
      <c r="I43" s="10">
        <v>2</v>
      </c>
      <c r="J43" s="10">
        <v>2</v>
      </c>
      <c r="K43" s="10"/>
      <c r="L43" s="10"/>
      <c r="M43" s="10"/>
      <c r="N43" s="10"/>
      <c r="O43" s="10"/>
      <c r="P43" s="10">
        <v>2</v>
      </c>
      <c r="Q43" s="9">
        <f t="shared" si="3"/>
        <v>107</v>
      </c>
      <c r="R43" s="51">
        <f t="shared" si="4"/>
      </c>
      <c r="S43" s="53"/>
      <c r="T43" s="11">
        <f t="shared" si="5"/>
        <v>15</v>
      </c>
      <c r="U43" s="1"/>
      <c r="V43" s="1"/>
      <c r="W43" s="1"/>
    </row>
    <row r="44" spans="1:23" ht="15" customHeight="1">
      <c r="A44" s="37" t="s">
        <v>127</v>
      </c>
      <c r="B44" s="9"/>
      <c r="C44" s="9"/>
      <c r="D44" s="9"/>
      <c r="E44" s="10"/>
      <c r="F44" s="10">
        <v>7</v>
      </c>
      <c r="G44" s="10">
        <v>3</v>
      </c>
      <c r="H44" s="10">
        <v>1</v>
      </c>
      <c r="I44" s="10">
        <v>2</v>
      </c>
      <c r="J44" s="10">
        <v>2</v>
      </c>
      <c r="K44" s="10"/>
      <c r="L44" s="10"/>
      <c r="M44" s="10"/>
      <c r="N44" s="10"/>
      <c r="O44" s="10"/>
      <c r="P44" s="10"/>
      <c r="Q44" s="9">
        <f t="shared" si="3"/>
        <v>131</v>
      </c>
      <c r="R44" s="51" t="str">
        <f t="shared" si="4"/>
        <v>VT-I</v>
      </c>
      <c r="S44" s="53"/>
      <c r="T44" s="11">
        <f t="shared" si="5"/>
        <v>15</v>
      </c>
      <c r="U44" s="1"/>
      <c r="V44" s="1"/>
      <c r="W44" s="1"/>
    </row>
    <row r="45" spans="1:23" ht="15" customHeight="1">
      <c r="A45" s="37" t="s">
        <v>128</v>
      </c>
      <c r="B45" s="9"/>
      <c r="C45" s="9"/>
      <c r="D45" s="9"/>
      <c r="E45" s="10"/>
      <c r="F45" s="10">
        <v>3</v>
      </c>
      <c r="G45" s="10">
        <v>9</v>
      </c>
      <c r="H45" s="10">
        <v>3</v>
      </c>
      <c r="I45" s="10"/>
      <c r="J45" s="10"/>
      <c r="K45" s="10"/>
      <c r="L45" s="10"/>
      <c r="M45" s="10"/>
      <c r="N45" s="10"/>
      <c r="O45" s="10"/>
      <c r="P45" s="10"/>
      <c r="Q45" s="9">
        <f t="shared" si="3"/>
        <v>135</v>
      </c>
      <c r="R45" s="51" t="str">
        <f t="shared" si="4"/>
        <v>VT-I</v>
      </c>
      <c r="S45" s="53"/>
      <c r="T45" s="11">
        <f t="shared" si="5"/>
        <v>15</v>
      </c>
      <c r="U45" s="1"/>
      <c r="V45" s="1"/>
      <c r="W45" s="1"/>
    </row>
    <row r="46" spans="1:23" ht="15" customHeight="1">
      <c r="A46" s="37" t="s">
        <v>130</v>
      </c>
      <c r="B46" s="9"/>
      <c r="C46" s="9"/>
      <c r="D46" s="9"/>
      <c r="E46" s="10"/>
      <c r="F46" s="10">
        <v>2</v>
      </c>
      <c r="G46" s="10">
        <v>5</v>
      </c>
      <c r="H46" s="10">
        <v>2</v>
      </c>
      <c r="I46" s="10">
        <v>3</v>
      </c>
      <c r="J46" s="10"/>
      <c r="K46" s="10"/>
      <c r="L46" s="10"/>
      <c r="M46" s="10"/>
      <c r="N46" s="10"/>
      <c r="O46" s="10"/>
      <c r="P46" s="10">
        <v>3</v>
      </c>
      <c r="Q46" s="9">
        <f t="shared" si="3"/>
        <v>102</v>
      </c>
      <c r="R46" s="51">
        <f t="shared" si="4"/>
      </c>
      <c r="S46" s="53"/>
      <c r="T46" s="11">
        <f t="shared" si="5"/>
        <v>15</v>
      </c>
      <c r="U46" s="1"/>
      <c r="V46" s="1"/>
      <c r="W46" s="1"/>
    </row>
    <row r="47" spans="1:23" ht="15" customHeight="1">
      <c r="A47" s="38" t="s">
        <v>132</v>
      </c>
      <c r="B47" s="9"/>
      <c r="C47" s="9"/>
      <c r="D47" s="9"/>
      <c r="E47" s="10"/>
      <c r="F47" s="10">
        <v>2</v>
      </c>
      <c r="G47" s="10">
        <v>3</v>
      </c>
      <c r="H47" s="10">
        <v>4</v>
      </c>
      <c r="I47" s="10">
        <v>2</v>
      </c>
      <c r="J47" s="10"/>
      <c r="K47" s="10"/>
      <c r="L47" s="10"/>
      <c r="M47" s="10"/>
      <c r="N47" s="10"/>
      <c r="O47" s="10"/>
      <c r="P47" s="10">
        <v>4</v>
      </c>
      <c r="Q47" s="9">
        <f t="shared" si="3"/>
        <v>93</v>
      </c>
      <c r="R47" s="51">
        <f t="shared" si="4"/>
      </c>
      <c r="S47" s="53"/>
      <c r="T47" s="11">
        <f t="shared" si="5"/>
        <v>15</v>
      </c>
      <c r="U47" s="1"/>
      <c r="V47" s="1"/>
      <c r="W47" s="1"/>
    </row>
    <row r="48" spans="1:23" ht="15" customHeight="1">
      <c r="A48" s="38" t="s">
        <v>133</v>
      </c>
      <c r="B48" s="9"/>
      <c r="C48" s="9"/>
      <c r="D48" s="9"/>
      <c r="E48" s="10"/>
      <c r="F48" s="10">
        <v>3</v>
      </c>
      <c r="G48" s="10">
        <v>4</v>
      </c>
      <c r="H48" s="10">
        <v>3</v>
      </c>
      <c r="I48" s="10">
        <v>1</v>
      </c>
      <c r="J48" s="10">
        <v>1</v>
      </c>
      <c r="K48" s="10"/>
      <c r="L48" s="10"/>
      <c r="M48" s="10"/>
      <c r="N48" s="10"/>
      <c r="O48" s="10"/>
      <c r="P48" s="10">
        <v>3</v>
      </c>
      <c r="Q48" s="9">
        <f t="shared" si="3"/>
        <v>103</v>
      </c>
      <c r="R48" s="51">
        <f t="shared" si="4"/>
      </c>
      <c r="S48" s="53"/>
      <c r="T48" s="11">
        <f t="shared" si="5"/>
        <v>15</v>
      </c>
      <c r="U48" s="1"/>
      <c r="V48" s="1"/>
      <c r="W48" s="1"/>
    </row>
    <row r="49" spans="1:23" ht="15" customHeight="1">
      <c r="A49" s="38" t="s">
        <v>135</v>
      </c>
      <c r="B49" s="9"/>
      <c r="C49" s="9"/>
      <c r="D49" s="9"/>
      <c r="E49" s="10"/>
      <c r="F49" s="10">
        <v>4</v>
      </c>
      <c r="G49" s="10">
        <v>8</v>
      </c>
      <c r="H49" s="10">
        <v>1</v>
      </c>
      <c r="I49" s="10">
        <v>1</v>
      </c>
      <c r="J49" s="10">
        <v>1</v>
      </c>
      <c r="K49" s="10"/>
      <c r="L49" s="10"/>
      <c r="M49" s="10"/>
      <c r="N49" s="10"/>
      <c r="O49" s="10"/>
      <c r="P49" s="10"/>
      <c r="Q49" s="9">
        <f t="shared" si="3"/>
        <v>133</v>
      </c>
      <c r="R49" s="51" t="str">
        <f t="shared" si="4"/>
        <v>VT-I</v>
      </c>
      <c r="S49" s="53"/>
      <c r="T49" s="11">
        <f t="shared" si="5"/>
        <v>15</v>
      </c>
      <c r="U49" s="1"/>
      <c r="V49" s="1"/>
      <c r="W49" s="1"/>
    </row>
    <row r="50" spans="1:23" ht="15" customHeight="1">
      <c r="A50" s="38" t="s">
        <v>137</v>
      </c>
      <c r="B50" s="9"/>
      <c r="C50" s="9"/>
      <c r="D50" s="9"/>
      <c r="E50" s="10"/>
      <c r="F50" s="10">
        <v>1</v>
      </c>
      <c r="G50" s="10">
        <v>10</v>
      </c>
      <c r="H50" s="10">
        <v>4</v>
      </c>
      <c r="I50" s="10"/>
      <c r="J50" s="10"/>
      <c r="K50" s="10"/>
      <c r="L50" s="10"/>
      <c r="M50" s="10"/>
      <c r="N50" s="10"/>
      <c r="O50" s="10"/>
      <c r="P50" s="10"/>
      <c r="Q50" s="9">
        <f t="shared" si="3"/>
        <v>132</v>
      </c>
      <c r="R50" s="51" t="str">
        <f t="shared" si="4"/>
        <v>VT-I</v>
      </c>
      <c r="S50" s="53"/>
      <c r="T50" s="11">
        <f t="shared" si="5"/>
        <v>15</v>
      </c>
      <c r="U50" s="1"/>
      <c r="V50" s="1"/>
      <c r="W50" s="1"/>
    </row>
    <row r="51" spans="1:23" ht="15" customHeight="1">
      <c r="A51" s="38" t="s">
        <v>138</v>
      </c>
      <c r="B51" s="9"/>
      <c r="C51" s="9"/>
      <c r="D51" s="9"/>
      <c r="E51" s="10"/>
      <c r="F51" s="10">
        <v>5</v>
      </c>
      <c r="G51" s="10">
        <v>6</v>
      </c>
      <c r="H51" s="10">
        <v>1</v>
      </c>
      <c r="I51" s="10">
        <v>1</v>
      </c>
      <c r="J51" s="10"/>
      <c r="K51" s="10"/>
      <c r="L51" s="10"/>
      <c r="M51" s="10"/>
      <c r="N51" s="10"/>
      <c r="O51" s="10"/>
      <c r="P51" s="10">
        <v>2</v>
      </c>
      <c r="Q51" s="9">
        <f t="shared" si="3"/>
        <v>119</v>
      </c>
      <c r="R51" s="51" t="str">
        <f t="shared" si="4"/>
        <v>VT-III</v>
      </c>
      <c r="S51" s="53"/>
      <c r="T51" s="11">
        <f t="shared" si="5"/>
        <v>15</v>
      </c>
      <c r="U51" s="1"/>
      <c r="V51" s="1"/>
      <c r="W51" s="1"/>
    </row>
    <row r="52" spans="1:23" ht="15" customHeight="1">
      <c r="A52" s="38" t="s">
        <v>140</v>
      </c>
      <c r="B52" s="9"/>
      <c r="C52" s="9"/>
      <c r="D52" s="9"/>
      <c r="E52" s="10"/>
      <c r="F52" s="10"/>
      <c r="G52" s="10">
        <v>3</v>
      </c>
      <c r="H52" s="10">
        <v>2</v>
      </c>
      <c r="I52" s="10">
        <v>1</v>
      </c>
      <c r="J52" s="10">
        <v>3</v>
      </c>
      <c r="K52" s="10"/>
      <c r="L52" s="10"/>
      <c r="M52" s="10"/>
      <c r="N52" s="10"/>
      <c r="O52" s="10"/>
      <c r="P52" s="10">
        <v>6</v>
      </c>
      <c r="Q52" s="9">
        <f t="shared" si="3"/>
        <v>68</v>
      </c>
      <c r="R52" s="51">
        <f t="shared" si="4"/>
      </c>
      <c r="S52" s="53"/>
      <c r="T52" s="11">
        <f t="shared" si="5"/>
        <v>15</v>
      </c>
      <c r="U52" s="1"/>
      <c r="V52" s="1"/>
      <c r="W52" s="1"/>
    </row>
    <row r="53" spans="1:23" ht="15" customHeight="1">
      <c r="A53" s="38" t="s">
        <v>142</v>
      </c>
      <c r="B53" s="9"/>
      <c r="C53" s="9"/>
      <c r="D53" s="9"/>
      <c r="E53" s="10"/>
      <c r="F53" s="10">
        <v>4</v>
      </c>
      <c r="G53" s="10">
        <v>5</v>
      </c>
      <c r="H53" s="10">
        <v>5</v>
      </c>
      <c r="I53" s="10"/>
      <c r="J53" s="10">
        <v>1</v>
      </c>
      <c r="K53" s="10"/>
      <c r="L53" s="10"/>
      <c r="M53" s="10"/>
      <c r="N53" s="10"/>
      <c r="O53" s="10"/>
      <c r="P53" s="10"/>
      <c r="Q53" s="9">
        <f t="shared" si="3"/>
        <v>131</v>
      </c>
      <c r="R53" s="51" t="str">
        <f t="shared" si="4"/>
        <v>VT-I</v>
      </c>
      <c r="S53" s="53"/>
      <c r="T53" s="11">
        <f t="shared" si="5"/>
        <v>15</v>
      </c>
      <c r="U53" s="1"/>
      <c r="V53" s="1"/>
      <c r="W53" s="1"/>
    </row>
    <row r="54" spans="1:23" ht="15" customHeight="1">
      <c r="A54" s="38" t="s">
        <v>145</v>
      </c>
      <c r="B54" s="9"/>
      <c r="C54" s="9"/>
      <c r="D54" s="9"/>
      <c r="E54" s="10"/>
      <c r="F54" s="10">
        <v>5</v>
      </c>
      <c r="G54" s="10">
        <v>7</v>
      </c>
      <c r="H54" s="10">
        <v>2</v>
      </c>
      <c r="I54" s="10">
        <v>1</v>
      </c>
      <c r="J54" s="10"/>
      <c r="K54" s="10"/>
      <c r="L54" s="10"/>
      <c r="M54" s="10"/>
      <c r="N54" s="10"/>
      <c r="O54" s="10"/>
      <c r="P54" s="10"/>
      <c r="Q54" s="9">
        <f t="shared" si="3"/>
        <v>136</v>
      </c>
      <c r="R54" s="51" t="str">
        <f t="shared" si="4"/>
        <v>VT-I</v>
      </c>
      <c r="S54" s="53"/>
      <c r="T54" s="11">
        <f t="shared" si="5"/>
        <v>15</v>
      </c>
      <c r="U54" s="1"/>
      <c r="V54" s="1"/>
      <c r="W54" s="1"/>
    </row>
    <row r="55" spans="1:23" ht="15" customHeight="1">
      <c r="A55" s="38" t="s">
        <v>147</v>
      </c>
      <c r="B55" s="9"/>
      <c r="C55" s="9"/>
      <c r="D55" s="9"/>
      <c r="E55" s="10"/>
      <c r="F55" s="10">
        <v>3</v>
      </c>
      <c r="G55" s="10">
        <v>4</v>
      </c>
      <c r="H55" s="10">
        <v>2</v>
      </c>
      <c r="I55" s="10">
        <v>2</v>
      </c>
      <c r="J55" s="10">
        <v>2</v>
      </c>
      <c r="K55" s="10"/>
      <c r="L55" s="10"/>
      <c r="M55" s="10"/>
      <c r="N55" s="10"/>
      <c r="O55" s="10"/>
      <c r="P55" s="10">
        <v>2</v>
      </c>
      <c r="Q55" s="9">
        <f t="shared" si="3"/>
        <v>108</v>
      </c>
      <c r="R55" s="51">
        <f t="shared" si="4"/>
      </c>
      <c r="S55" s="53"/>
      <c r="T55" s="11">
        <f t="shared" si="5"/>
        <v>15</v>
      </c>
      <c r="U55" s="1"/>
      <c r="V55" s="1"/>
      <c r="W55" s="1"/>
    </row>
    <row r="56" spans="1:23" ht="15" customHeight="1">
      <c r="A56" s="38"/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>
        <f t="shared" si="3"/>
        <v>0</v>
      </c>
      <c r="R56" s="51">
        <f t="shared" si="4"/>
      </c>
      <c r="S56" s="53"/>
      <c r="T56" s="11">
        <f t="shared" si="5"/>
        <v>0</v>
      </c>
      <c r="U56" s="1"/>
      <c r="V56" s="1"/>
      <c r="W56" s="1"/>
    </row>
    <row r="57" spans="1:23" ht="15" customHeight="1">
      <c r="A57" s="38"/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>
        <f t="shared" si="3"/>
        <v>0</v>
      </c>
      <c r="R57" s="51">
        <f t="shared" si="4"/>
      </c>
      <c r="S57" s="53"/>
      <c r="T57" s="11">
        <f t="shared" si="5"/>
        <v>0</v>
      </c>
      <c r="U57" s="1"/>
      <c r="V57" s="1"/>
      <c r="W57" s="1"/>
    </row>
    <row r="58" spans="1:23" ht="15" customHeight="1">
      <c r="A58" s="38"/>
      <c r="B58" s="8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>
        <f t="shared" si="3"/>
        <v>0</v>
      </c>
      <c r="R58" s="51">
        <f t="shared" si="4"/>
      </c>
      <c r="S58" s="53"/>
      <c r="T58" s="11">
        <f t="shared" si="5"/>
        <v>0</v>
      </c>
      <c r="U58" s="1"/>
      <c r="V58" s="1"/>
      <c r="W58" s="1"/>
    </row>
    <row r="59" spans="1:23" ht="15" customHeight="1">
      <c r="A59" s="38"/>
      <c r="B59" s="8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>
        <f t="shared" si="3"/>
        <v>0</v>
      </c>
      <c r="R59" s="51">
        <f t="shared" si="4"/>
      </c>
      <c r="S59" s="53"/>
      <c r="T59" s="11">
        <f t="shared" si="5"/>
        <v>0</v>
      </c>
      <c r="U59" s="1"/>
      <c r="V59" s="1"/>
      <c r="W59" s="1"/>
    </row>
    <row r="60" spans="1:23" ht="15" customHeight="1">
      <c r="A60" s="38"/>
      <c r="B60" s="8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>
        <f t="shared" si="3"/>
        <v>0</v>
      </c>
      <c r="R60" s="51">
        <f t="shared" si="4"/>
      </c>
      <c r="S60" s="53"/>
      <c r="T60" s="11">
        <f t="shared" si="5"/>
        <v>0</v>
      </c>
      <c r="U60" s="1"/>
      <c r="V60" s="1"/>
      <c r="W60" s="1"/>
    </row>
    <row r="61" spans="1:23" ht="15" customHeight="1">
      <c r="A61" s="38"/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>
        <f t="shared" si="3"/>
        <v>0</v>
      </c>
      <c r="R61" s="51">
        <f t="shared" si="4"/>
      </c>
      <c r="S61" s="53"/>
      <c r="T61" s="11">
        <f t="shared" si="5"/>
        <v>0</v>
      </c>
      <c r="U61" s="1"/>
      <c r="V61" s="1"/>
      <c r="W61" s="1"/>
    </row>
    <row r="62" spans="1:23" ht="15" customHeight="1">
      <c r="A62" s="20"/>
      <c r="B62" s="8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>
        <f t="shared" si="3"/>
        <v>0</v>
      </c>
      <c r="R62" s="51">
        <f t="shared" si="4"/>
      </c>
      <c r="S62" s="53"/>
      <c r="T62" s="11">
        <f t="shared" si="5"/>
        <v>0</v>
      </c>
      <c r="U62" s="1"/>
      <c r="V62" s="1"/>
      <c r="W62" s="1"/>
    </row>
    <row r="63" spans="1:23" ht="15" customHeight="1">
      <c r="A63" s="21"/>
      <c r="B63" s="8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>
        <f t="shared" si="3"/>
        <v>0</v>
      </c>
      <c r="R63" s="51">
        <f t="shared" si="4"/>
      </c>
      <c r="S63" s="53"/>
      <c r="T63" s="11">
        <f t="shared" si="5"/>
        <v>0</v>
      </c>
      <c r="U63" s="1"/>
      <c r="V63" s="1"/>
      <c r="W63" s="1"/>
    </row>
    <row r="64" spans="1:23" ht="15" customHeight="1">
      <c r="A64" s="20"/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>
        <f t="shared" si="3"/>
        <v>0</v>
      </c>
      <c r="R64" s="51">
        <f t="shared" si="4"/>
      </c>
      <c r="S64" s="53"/>
      <c r="T64" s="11">
        <f t="shared" si="5"/>
        <v>0</v>
      </c>
      <c r="U64" s="1"/>
      <c r="V64" s="1"/>
      <c r="W64" s="1"/>
    </row>
    <row r="65" spans="1:23" ht="15" customHeight="1">
      <c r="A65" s="20"/>
      <c r="B65" s="8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>
        <f t="shared" si="3"/>
        <v>0</v>
      </c>
      <c r="R65" s="51">
        <f t="shared" si="4"/>
      </c>
      <c r="S65" s="53"/>
      <c r="T65" s="11">
        <f t="shared" si="5"/>
        <v>0</v>
      </c>
      <c r="U65" s="1"/>
      <c r="V65" s="1"/>
      <c r="W65" s="1"/>
    </row>
    <row r="66" spans="1:23" ht="15" customHeight="1">
      <c r="A66" s="2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  <c r="O66" s="10"/>
      <c r="P66" s="10"/>
      <c r="Q66" s="9">
        <f t="shared" si="3"/>
        <v>0</v>
      </c>
      <c r="R66" s="51">
        <f t="shared" si="4"/>
      </c>
      <c r="S66" s="53"/>
      <c r="T66" s="11">
        <f t="shared" si="5"/>
        <v>0</v>
      </c>
      <c r="U66" s="1"/>
      <c r="V66" s="1"/>
      <c r="W66" s="1"/>
    </row>
  </sheetData>
  <sheetProtection/>
  <mergeCells count="10">
    <mergeCell ref="Z4:AA4"/>
    <mergeCell ref="AC4:AD4"/>
    <mergeCell ref="Z5:AA5"/>
    <mergeCell ref="AC5:AD5"/>
    <mergeCell ref="W13:X13"/>
    <mergeCell ref="W6:X6"/>
    <mergeCell ref="Z6:AA6"/>
    <mergeCell ref="AC6:AD6"/>
    <mergeCell ref="B5:P5"/>
    <mergeCell ref="W5:X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6" sqref="A56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7" width="8.75390625" style="0" customWidth="1"/>
    <col min="18" max="18" width="8.75390625" style="3" hidden="1" customWidth="1"/>
    <col min="19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64" t="str">
        <f>CELKOVÁ!C8</f>
        <v>Mířená střelba z velkorážové pistole nebo revolveru, 135P1, 30 m</v>
      </c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36</v>
      </c>
      <c r="B2" s="3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37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  <c r="R4" s="2"/>
      <c r="S4" s="2"/>
      <c r="T4" s="1"/>
      <c r="U4" s="1"/>
      <c r="V4" s="1"/>
      <c r="W4" s="1"/>
      <c r="Z4" s="126" t="s">
        <v>35</v>
      </c>
      <c r="AA4" s="126"/>
      <c r="AC4" s="125" t="s">
        <v>47</v>
      </c>
      <c r="AD4" s="125"/>
    </row>
    <row r="5" spans="1:30" ht="15" customHeight="1" thickBot="1">
      <c r="A5" s="1"/>
      <c r="B5" s="122" t="s">
        <v>59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36"/>
      <c r="R5" s="2"/>
      <c r="S5" s="2"/>
      <c r="T5" s="2" t="s">
        <v>19</v>
      </c>
      <c r="U5" s="1"/>
      <c r="V5" s="1"/>
      <c r="W5" s="125" t="s">
        <v>39</v>
      </c>
      <c r="X5" s="125"/>
      <c r="Z5" s="125" t="s">
        <v>48</v>
      </c>
      <c r="AA5" s="125"/>
      <c r="AC5" s="125" t="s">
        <v>39</v>
      </c>
      <c r="AD5" s="125"/>
    </row>
    <row r="6" spans="1:30" ht="15" customHeight="1" thickBot="1">
      <c r="A6" s="31" t="s">
        <v>21</v>
      </c>
      <c r="B6" s="12" t="s">
        <v>25</v>
      </c>
      <c r="C6" s="13" t="s">
        <v>26</v>
      </c>
      <c r="D6" s="13" t="s">
        <v>27</v>
      </c>
      <c r="E6" s="13" t="s">
        <v>28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13">
        <v>4</v>
      </c>
      <c r="M6" s="13">
        <v>3</v>
      </c>
      <c r="N6" s="13">
        <v>2</v>
      </c>
      <c r="O6" s="13">
        <v>1</v>
      </c>
      <c r="P6" s="15">
        <v>0</v>
      </c>
      <c r="Q6" s="13" t="s">
        <v>20</v>
      </c>
      <c r="R6" s="56" t="s">
        <v>24</v>
      </c>
      <c r="S6" s="52"/>
      <c r="T6" s="11" t="s">
        <v>18</v>
      </c>
      <c r="U6" s="30">
        <v>10</v>
      </c>
      <c r="V6" s="1"/>
      <c r="W6" s="128" t="s">
        <v>34</v>
      </c>
      <c r="X6" s="129"/>
      <c r="Z6" s="128" t="s">
        <v>34</v>
      </c>
      <c r="AA6" s="129"/>
      <c r="AC6" s="128" t="s">
        <v>34</v>
      </c>
      <c r="AD6" s="129"/>
    </row>
    <row r="7" spans="1:30" ht="15" customHeight="1">
      <c r="A7" s="37" t="s">
        <v>61</v>
      </c>
      <c r="B7" s="14"/>
      <c r="C7" s="14"/>
      <c r="D7" s="14"/>
      <c r="E7" s="14"/>
      <c r="F7" s="14"/>
      <c r="G7" s="14">
        <v>3</v>
      </c>
      <c r="H7" s="14">
        <v>2</v>
      </c>
      <c r="I7" s="14"/>
      <c r="J7" s="14">
        <v>3</v>
      </c>
      <c r="K7" s="14"/>
      <c r="L7" s="14"/>
      <c r="M7" s="14"/>
      <c r="N7" s="14"/>
      <c r="O7" s="14"/>
      <c r="P7" s="14">
        <v>2</v>
      </c>
      <c r="Q7" s="14">
        <f aca="true" t="shared" si="0" ref="Q7:Q38">B7*X$14+C7*X$15+D7*X$16+E7*X$17+F7*10+G7*9+H7*8+I7*7+J7*6+K7*5+L7*4+M7*3+N7*2+O7</f>
        <v>61</v>
      </c>
      <c r="R7" s="51">
        <f aca="true" t="shared" si="1" ref="R7:R38">IF(Q7&lt;X$7,"",IF(Q7&lt;X$8,"VT-III",IF(Q7&lt;X$9,"VT-II",IF(Q7&lt;X$10,"VT-I","VT-M"))))</f>
      </c>
      <c r="S7" s="53"/>
      <c r="T7" s="11">
        <f aca="true" t="shared" si="2" ref="T7:T38">SUM(B7:P7)</f>
        <v>10</v>
      </c>
      <c r="U7" s="1"/>
      <c r="V7" s="1"/>
      <c r="W7" s="55" t="s">
        <v>29</v>
      </c>
      <c r="X7" s="72">
        <v>116</v>
      </c>
      <c r="Y7" s="5"/>
      <c r="Z7" s="55" t="s">
        <v>29</v>
      </c>
      <c r="AA7" s="54">
        <v>125</v>
      </c>
      <c r="AB7" s="5"/>
      <c r="AC7" s="55" t="s">
        <v>29</v>
      </c>
      <c r="AD7" s="54">
        <v>116</v>
      </c>
    </row>
    <row r="8" spans="1:30" ht="15" customHeight="1">
      <c r="A8" s="37" t="s">
        <v>63</v>
      </c>
      <c r="B8" s="41"/>
      <c r="C8" s="41"/>
      <c r="D8" s="41"/>
      <c r="E8" s="41"/>
      <c r="F8" s="41">
        <v>1</v>
      </c>
      <c r="G8" s="41">
        <v>2</v>
      </c>
      <c r="H8" s="41"/>
      <c r="I8" s="41">
        <v>1</v>
      </c>
      <c r="J8" s="41">
        <v>1</v>
      </c>
      <c r="K8" s="41"/>
      <c r="L8" s="41"/>
      <c r="M8" s="41"/>
      <c r="N8" s="41"/>
      <c r="O8" s="41"/>
      <c r="P8" s="41">
        <v>5</v>
      </c>
      <c r="Q8" s="41">
        <f t="shared" si="0"/>
        <v>41</v>
      </c>
      <c r="R8" s="51">
        <f t="shared" si="1"/>
      </c>
      <c r="S8" s="53"/>
      <c r="T8" s="11">
        <f t="shared" si="2"/>
        <v>10</v>
      </c>
      <c r="U8" s="1"/>
      <c r="V8" s="1"/>
      <c r="W8" s="55" t="s">
        <v>30</v>
      </c>
      <c r="X8" s="72">
        <v>125</v>
      </c>
      <c r="Y8" s="5"/>
      <c r="Z8" s="55" t="s">
        <v>30</v>
      </c>
      <c r="AA8" s="54">
        <v>134</v>
      </c>
      <c r="AB8" s="5"/>
      <c r="AC8" s="55" t="s">
        <v>30</v>
      </c>
      <c r="AD8" s="54">
        <v>125</v>
      </c>
    </row>
    <row r="9" spans="1:30" ht="15" customHeight="1">
      <c r="A9" s="37" t="s">
        <v>66</v>
      </c>
      <c r="B9" s="9"/>
      <c r="C9" s="9"/>
      <c r="D9" s="9"/>
      <c r="E9" s="9"/>
      <c r="F9" s="9"/>
      <c r="G9" s="9"/>
      <c r="H9" s="9">
        <v>5</v>
      </c>
      <c r="I9" s="9">
        <v>3</v>
      </c>
      <c r="J9" s="9">
        <v>1</v>
      </c>
      <c r="K9" s="9">
        <v>1</v>
      </c>
      <c r="L9" s="9"/>
      <c r="M9" s="9"/>
      <c r="N9" s="9"/>
      <c r="O9" s="9"/>
      <c r="P9" s="9"/>
      <c r="Q9" s="9">
        <f t="shared" si="0"/>
        <v>72</v>
      </c>
      <c r="R9" s="51">
        <f t="shared" si="1"/>
      </c>
      <c r="S9" s="53"/>
      <c r="T9" s="11">
        <f t="shared" si="2"/>
        <v>10</v>
      </c>
      <c r="U9" s="1"/>
      <c r="V9" s="1"/>
      <c r="W9" s="55" t="s">
        <v>31</v>
      </c>
      <c r="X9" s="73">
        <v>131</v>
      </c>
      <c r="Z9" s="55" t="s">
        <v>31</v>
      </c>
      <c r="AA9" s="45">
        <v>140</v>
      </c>
      <c r="AC9" s="55" t="s">
        <v>31</v>
      </c>
      <c r="AD9" s="45">
        <v>131</v>
      </c>
    </row>
    <row r="10" spans="1:30" ht="15" customHeight="1">
      <c r="A10" s="37" t="s">
        <v>67</v>
      </c>
      <c r="B10" s="9"/>
      <c r="C10" s="9"/>
      <c r="D10" s="9"/>
      <c r="E10" s="10"/>
      <c r="F10" s="10"/>
      <c r="G10" s="10">
        <v>1</v>
      </c>
      <c r="H10" s="10">
        <v>3</v>
      </c>
      <c r="I10" s="10">
        <v>3</v>
      </c>
      <c r="J10" s="10">
        <v>2</v>
      </c>
      <c r="K10" s="10">
        <v>1</v>
      </c>
      <c r="L10" s="10"/>
      <c r="M10" s="10"/>
      <c r="N10" s="10"/>
      <c r="O10" s="10"/>
      <c r="P10" s="10"/>
      <c r="Q10" s="9">
        <f t="shared" si="0"/>
        <v>71</v>
      </c>
      <c r="R10" s="51">
        <f t="shared" si="1"/>
      </c>
      <c r="S10" s="53"/>
      <c r="T10" s="11">
        <f t="shared" si="2"/>
        <v>10</v>
      </c>
      <c r="U10" s="1"/>
      <c r="V10" s="1"/>
      <c r="W10" s="55" t="s">
        <v>32</v>
      </c>
      <c r="X10" s="73">
        <v>137</v>
      </c>
      <c r="Z10" s="55" t="s">
        <v>32</v>
      </c>
      <c r="AA10" s="45">
        <v>146</v>
      </c>
      <c r="AC10" s="55" t="s">
        <v>32</v>
      </c>
      <c r="AD10" s="45">
        <v>137</v>
      </c>
    </row>
    <row r="11" spans="1:23" ht="15" customHeight="1">
      <c r="A11" s="37" t="s">
        <v>70</v>
      </c>
      <c r="B11" s="9"/>
      <c r="C11" s="9"/>
      <c r="D11" s="9"/>
      <c r="E11" s="10"/>
      <c r="F11" s="10"/>
      <c r="G11" s="10">
        <v>1</v>
      </c>
      <c r="H11" s="10"/>
      <c r="I11" s="10">
        <v>1</v>
      </c>
      <c r="J11" s="10"/>
      <c r="K11" s="10"/>
      <c r="L11" s="10"/>
      <c r="M11" s="10"/>
      <c r="N11" s="10"/>
      <c r="O11" s="10"/>
      <c r="P11" s="10">
        <v>8</v>
      </c>
      <c r="Q11" s="9">
        <f t="shared" si="0"/>
        <v>16</v>
      </c>
      <c r="R11" s="51">
        <f t="shared" si="1"/>
      </c>
      <c r="S11" s="53"/>
      <c r="T11" s="11">
        <f t="shared" si="2"/>
        <v>10</v>
      </c>
      <c r="U11" s="1"/>
      <c r="V11" s="1"/>
      <c r="W11" s="1"/>
    </row>
    <row r="12" spans="1:23" ht="15" customHeight="1">
      <c r="A12" s="37" t="s">
        <v>72</v>
      </c>
      <c r="B12" s="10"/>
      <c r="C12" s="10"/>
      <c r="D12" s="10"/>
      <c r="E12" s="10"/>
      <c r="F12" s="10"/>
      <c r="G12" s="10">
        <v>4</v>
      </c>
      <c r="H12" s="10"/>
      <c r="I12" s="10">
        <v>2</v>
      </c>
      <c r="J12" s="10">
        <v>2</v>
      </c>
      <c r="K12" s="10"/>
      <c r="L12" s="10"/>
      <c r="M12" s="10"/>
      <c r="N12" s="10"/>
      <c r="O12" s="10"/>
      <c r="P12" s="10">
        <v>2</v>
      </c>
      <c r="Q12" s="9">
        <f t="shared" si="0"/>
        <v>62</v>
      </c>
      <c r="R12" s="51">
        <f t="shared" si="1"/>
      </c>
      <c r="S12" s="53"/>
      <c r="T12" s="11">
        <f t="shared" si="2"/>
        <v>10</v>
      </c>
      <c r="U12" s="1"/>
      <c r="V12" s="1"/>
      <c r="W12" s="1"/>
    </row>
    <row r="13" spans="1:24" ht="15" customHeight="1">
      <c r="A13" s="37" t="s">
        <v>73</v>
      </c>
      <c r="B13" s="9"/>
      <c r="C13" s="9"/>
      <c r="D13" s="9"/>
      <c r="E13" s="10"/>
      <c r="F13" s="10">
        <v>1</v>
      </c>
      <c r="G13" s="10">
        <v>5</v>
      </c>
      <c r="H13" s="10"/>
      <c r="I13" s="10">
        <v>3</v>
      </c>
      <c r="J13" s="10"/>
      <c r="K13" s="10"/>
      <c r="L13" s="10"/>
      <c r="M13" s="10"/>
      <c r="N13" s="10"/>
      <c r="O13" s="10"/>
      <c r="P13" s="10">
        <v>1</v>
      </c>
      <c r="Q13" s="9">
        <f t="shared" si="0"/>
        <v>76</v>
      </c>
      <c r="R13" s="51">
        <f t="shared" si="1"/>
      </c>
      <c r="S13" s="53"/>
      <c r="T13" s="11">
        <f t="shared" si="2"/>
        <v>10</v>
      </c>
      <c r="U13" s="1"/>
      <c r="V13" s="1"/>
      <c r="W13" s="127" t="s">
        <v>33</v>
      </c>
      <c r="X13" s="127"/>
    </row>
    <row r="14" spans="1:24" ht="15" customHeight="1">
      <c r="A14" s="37" t="s">
        <v>149</v>
      </c>
      <c r="B14" s="9"/>
      <c r="C14" s="9"/>
      <c r="D14" s="9"/>
      <c r="E14" s="9"/>
      <c r="F14" s="9">
        <v>1</v>
      </c>
      <c r="G14" s="9"/>
      <c r="H14" s="9">
        <v>1</v>
      </c>
      <c r="I14" s="9">
        <v>3</v>
      </c>
      <c r="J14" s="9">
        <v>2</v>
      </c>
      <c r="K14" s="9"/>
      <c r="L14" s="9"/>
      <c r="M14" s="9"/>
      <c r="N14" s="9"/>
      <c r="O14" s="9"/>
      <c r="P14" s="9">
        <v>3</v>
      </c>
      <c r="Q14" s="9">
        <f t="shared" si="0"/>
        <v>51</v>
      </c>
      <c r="R14" s="51">
        <f t="shared" si="1"/>
      </c>
      <c r="S14" s="53"/>
      <c r="T14" s="11">
        <f t="shared" si="2"/>
        <v>10</v>
      </c>
      <c r="U14" s="1"/>
      <c r="V14" s="1"/>
      <c r="W14" s="55" t="s">
        <v>25</v>
      </c>
      <c r="X14" s="73">
        <v>12</v>
      </c>
    </row>
    <row r="15" spans="1:24" ht="15" customHeight="1">
      <c r="A15" s="37" t="s">
        <v>75</v>
      </c>
      <c r="B15" s="9"/>
      <c r="C15" s="9"/>
      <c r="D15" s="9"/>
      <c r="E15" s="9"/>
      <c r="F15" s="9"/>
      <c r="G15" s="9">
        <v>3</v>
      </c>
      <c r="H15" s="9">
        <v>3</v>
      </c>
      <c r="I15" s="9">
        <v>1</v>
      </c>
      <c r="J15" s="9">
        <v>1</v>
      </c>
      <c r="K15" s="9"/>
      <c r="L15" s="9"/>
      <c r="M15" s="9"/>
      <c r="N15" s="9"/>
      <c r="O15" s="9"/>
      <c r="P15" s="9">
        <v>2</v>
      </c>
      <c r="Q15" s="9">
        <f t="shared" si="0"/>
        <v>64</v>
      </c>
      <c r="R15" s="51">
        <f t="shared" si="1"/>
      </c>
      <c r="S15" s="53"/>
      <c r="T15" s="11">
        <f t="shared" si="2"/>
        <v>10</v>
      </c>
      <c r="U15" s="1"/>
      <c r="V15" s="1"/>
      <c r="W15" s="55" t="s">
        <v>26</v>
      </c>
      <c r="X15" s="73">
        <v>10</v>
      </c>
    </row>
    <row r="16" spans="1:24" ht="15" customHeight="1">
      <c r="A16" s="37" t="s">
        <v>77</v>
      </c>
      <c r="B16" s="9"/>
      <c r="C16" s="9"/>
      <c r="D16" s="9"/>
      <c r="E16" s="9"/>
      <c r="F16" s="9"/>
      <c r="G16" s="9">
        <v>3</v>
      </c>
      <c r="H16" s="9">
        <v>1</v>
      </c>
      <c r="I16" s="9">
        <v>1</v>
      </c>
      <c r="J16" s="9">
        <v>4</v>
      </c>
      <c r="K16" s="9"/>
      <c r="L16" s="9"/>
      <c r="M16" s="9"/>
      <c r="N16" s="9"/>
      <c r="O16" s="9"/>
      <c r="P16" s="9">
        <v>1</v>
      </c>
      <c r="Q16" s="9">
        <f t="shared" si="0"/>
        <v>66</v>
      </c>
      <c r="R16" s="51">
        <f t="shared" si="1"/>
      </c>
      <c r="S16" s="53"/>
      <c r="T16" s="11">
        <f t="shared" si="2"/>
        <v>10</v>
      </c>
      <c r="U16" s="1"/>
      <c r="V16" s="1"/>
      <c r="W16" s="55" t="s">
        <v>27</v>
      </c>
      <c r="X16" s="73">
        <v>8</v>
      </c>
    </row>
    <row r="17" spans="1:24" ht="15" customHeight="1">
      <c r="A17" s="37" t="s">
        <v>80</v>
      </c>
      <c r="B17" s="9"/>
      <c r="C17" s="9"/>
      <c r="D17" s="9"/>
      <c r="E17" s="9"/>
      <c r="F17" s="9">
        <v>4</v>
      </c>
      <c r="G17" s="9">
        <v>2</v>
      </c>
      <c r="H17" s="9">
        <v>4</v>
      </c>
      <c r="I17" s="9"/>
      <c r="J17" s="9"/>
      <c r="K17" s="9"/>
      <c r="L17" s="9"/>
      <c r="M17" s="9"/>
      <c r="N17" s="9"/>
      <c r="O17" s="9"/>
      <c r="P17" s="9"/>
      <c r="Q17" s="9">
        <f t="shared" si="0"/>
        <v>90</v>
      </c>
      <c r="R17" s="51">
        <f t="shared" si="1"/>
      </c>
      <c r="S17" s="53"/>
      <c r="T17" s="11">
        <f t="shared" si="2"/>
        <v>10</v>
      </c>
      <c r="U17" s="1"/>
      <c r="V17" s="1"/>
      <c r="W17" s="55" t="s">
        <v>28</v>
      </c>
      <c r="X17" s="73">
        <v>0</v>
      </c>
    </row>
    <row r="18" spans="1:23" ht="15" customHeight="1">
      <c r="A18" s="37" t="s">
        <v>81</v>
      </c>
      <c r="B18" s="9"/>
      <c r="C18" s="9"/>
      <c r="D18" s="9"/>
      <c r="E18" s="9"/>
      <c r="F18" s="9">
        <v>1</v>
      </c>
      <c r="G18" s="9">
        <v>2</v>
      </c>
      <c r="H18" s="9">
        <v>4</v>
      </c>
      <c r="I18" s="9">
        <v>2</v>
      </c>
      <c r="J18" s="9"/>
      <c r="K18" s="9"/>
      <c r="L18" s="9"/>
      <c r="M18" s="9"/>
      <c r="N18" s="9"/>
      <c r="O18" s="9"/>
      <c r="P18" s="9">
        <v>1</v>
      </c>
      <c r="Q18" s="9">
        <f t="shared" si="0"/>
        <v>74</v>
      </c>
      <c r="R18" s="51">
        <f t="shared" si="1"/>
      </c>
      <c r="S18" s="53"/>
      <c r="T18" s="11">
        <f t="shared" si="2"/>
        <v>10</v>
      </c>
      <c r="U18" s="1"/>
      <c r="V18" s="1"/>
      <c r="W18" s="1"/>
    </row>
    <row r="19" spans="1:23" ht="15" customHeight="1">
      <c r="A19" s="37" t="s">
        <v>84</v>
      </c>
      <c r="B19" s="9"/>
      <c r="C19" s="9"/>
      <c r="D19" s="9"/>
      <c r="E19" s="10"/>
      <c r="F19" s="10">
        <v>6</v>
      </c>
      <c r="G19" s="10"/>
      <c r="H19" s="10">
        <v>1</v>
      </c>
      <c r="I19" s="10">
        <v>3</v>
      </c>
      <c r="J19" s="10"/>
      <c r="K19" s="10"/>
      <c r="L19" s="10"/>
      <c r="M19" s="10"/>
      <c r="N19" s="10"/>
      <c r="O19" s="10"/>
      <c r="P19" s="10"/>
      <c r="Q19" s="9">
        <f t="shared" si="0"/>
        <v>89</v>
      </c>
      <c r="R19" s="51">
        <f t="shared" si="1"/>
      </c>
      <c r="S19" s="53"/>
      <c r="T19" s="11">
        <f t="shared" si="2"/>
        <v>10</v>
      </c>
      <c r="U19" s="1"/>
      <c r="V19" s="1"/>
      <c r="W19" s="1"/>
    </row>
    <row r="20" spans="1:23" ht="15" customHeight="1">
      <c r="A20" s="37" t="s">
        <v>85</v>
      </c>
      <c r="B20" s="9"/>
      <c r="C20" s="9"/>
      <c r="D20" s="9"/>
      <c r="E20" s="10"/>
      <c r="F20" s="10">
        <v>1</v>
      </c>
      <c r="G20" s="10">
        <v>5</v>
      </c>
      <c r="H20" s="10">
        <v>2</v>
      </c>
      <c r="I20" s="10"/>
      <c r="J20" s="10">
        <v>1</v>
      </c>
      <c r="K20" s="10"/>
      <c r="L20" s="10"/>
      <c r="M20" s="10"/>
      <c r="N20" s="10"/>
      <c r="O20" s="10"/>
      <c r="P20" s="10">
        <v>1</v>
      </c>
      <c r="Q20" s="9">
        <f t="shared" si="0"/>
        <v>77</v>
      </c>
      <c r="R20" s="51">
        <f t="shared" si="1"/>
      </c>
      <c r="S20" s="53"/>
      <c r="T20" s="11">
        <f t="shared" si="2"/>
        <v>10</v>
      </c>
      <c r="U20" s="1"/>
      <c r="V20" s="1"/>
      <c r="W20" s="1"/>
    </row>
    <row r="21" spans="1:23" ht="15" customHeight="1">
      <c r="A21" s="37" t="s">
        <v>86</v>
      </c>
      <c r="B21" s="9"/>
      <c r="C21" s="9"/>
      <c r="D21" s="9"/>
      <c r="E21" s="10"/>
      <c r="F21" s="10"/>
      <c r="G21" s="10"/>
      <c r="H21" s="10">
        <v>1</v>
      </c>
      <c r="I21" s="10">
        <v>2</v>
      </c>
      <c r="J21" s="10">
        <v>2</v>
      </c>
      <c r="K21" s="10"/>
      <c r="L21" s="10"/>
      <c r="M21" s="10"/>
      <c r="N21" s="10"/>
      <c r="O21" s="10"/>
      <c r="P21" s="10">
        <v>5</v>
      </c>
      <c r="Q21" s="9">
        <f t="shared" si="0"/>
        <v>34</v>
      </c>
      <c r="R21" s="51">
        <f t="shared" si="1"/>
      </c>
      <c r="S21" s="53"/>
      <c r="T21" s="11">
        <f t="shared" si="2"/>
        <v>10</v>
      </c>
      <c r="U21" s="1"/>
      <c r="V21" s="1"/>
      <c r="W21" s="1"/>
    </row>
    <row r="22" spans="1:23" ht="15" customHeight="1">
      <c r="A22" s="37" t="s">
        <v>88</v>
      </c>
      <c r="B22" s="9"/>
      <c r="C22" s="9"/>
      <c r="D22" s="9"/>
      <c r="E22" s="10"/>
      <c r="F22" s="10">
        <v>1</v>
      </c>
      <c r="G22" s="10">
        <v>2</v>
      </c>
      <c r="H22" s="10">
        <v>2</v>
      </c>
      <c r="I22" s="10">
        <v>1</v>
      </c>
      <c r="J22" s="10">
        <v>2</v>
      </c>
      <c r="K22" s="10"/>
      <c r="L22" s="10"/>
      <c r="M22" s="10"/>
      <c r="N22" s="10"/>
      <c r="O22" s="10"/>
      <c r="P22" s="10">
        <v>2</v>
      </c>
      <c r="Q22" s="9">
        <f t="shared" si="0"/>
        <v>63</v>
      </c>
      <c r="R22" s="51">
        <f t="shared" si="1"/>
      </c>
      <c r="S22" s="53"/>
      <c r="T22" s="11">
        <f t="shared" si="2"/>
        <v>10</v>
      </c>
      <c r="U22" s="1"/>
      <c r="V22" s="1"/>
      <c r="W22" s="1"/>
    </row>
    <row r="23" spans="1:23" ht="15" customHeight="1">
      <c r="A23" s="37" t="s">
        <v>90</v>
      </c>
      <c r="B23" s="9"/>
      <c r="C23" s="9"/>
      <c r="D23" s="9"/>
      <c r="E23" s="10"/>
      <c r="F23" s="10">
        <v>1</v>
      </c>
      <c r="G23" s="10">
        <v>2</v>
      </c>
      <c r="H23" s="10">
        <v>3</v>
      </c>
      <c r="I23" s="10">
        <v>2</v>
      </c>
      <c r="J23" s="10">
        <v>1</v>
      </c>
      <c r="K23" s="10"/>
      <c r="L23" s="10"/>
      <c r="M23" s="10"/>
      <c r="N23" s="10"/>
      <c r="O23" s="10"/>
      <c r="P23" s="10">
        <v>1</v>
      </c>
      <c r="Q23" s="9">
        <f t="shared" si="0"/>
        <v>72</v>
      </c>
      <c r="R23" s="51">
        <f t="shared" si="1"/>
      </c>
      <c r="S23" s="53"/>
      <c r="T23" s="11">
        <f t="shared" si="2"/>
        <v>10</v>
      </c>
      <c r="U23" s="1"/>
      <c r="V23" s="1"/>
      <c r="W23" s="1"/>
    </row>
    <row r="24" spans="1:23" ht="15" customHeight="1">
      <c r="A24" s="37" t="s">
        <v>91</v>
      </c>
      <c r="B24" s="9"/>
      <c r="C24" s="9"/>
      <c r="D24" s="9"/>
      <c r="E24" s="10"/>
      <c r="F24" s="10"/>
      <c r="G24" s="10">
        <v>4</v>
      </c>
      <c r="H24" s="10">
        <v>3</v>
      </c>
      <c r="I24" s="10">
        <v>1</v>
      </c>
      <c r="J24" s="10">
        <v>1</v>
      </c>
      <c r="K24" s="10"/>
      <c r="L24" s="10"/>
      <c r="M24" s="10"/>
      <c r="N24" s="10"/>
      <c r="O24" s="10"/>
      <c r="P24" s="10">
        <v>1</v>
      </c>
      <c r="Q24" s="9">
        <f t="shared" si="0"/>
        <v>73</v>
      </c>
      <c r="R24" s="51">
        <f t="shared" si="1"/>
      </c>
      <c r="S24" s="53"/>
      <c r="T24" s="11">
        <f t="shared" si="2"/>
        <v>10</v>
      </c>
      <c r="U24" s="1"/>
      <c r="V24" s="1"/>
      <c r="W24" s="1"/>
    </row>
    <row r="25" spans="1:23" ht="15" customHeight="1">
      <c r="A25" s="37" t="s">
        <v>93</v>
      </c>
      <c r="B25" s="9"/>
      <c r="C25" s="9"/>
      <c r="D25" s="9"/>
      <c r="E25" s="10"/>
      <c r="F25" s="10">
        <v>2</v>
      </c>
      <c r="G25" s="10">
        <v>2</v>
      </c>
      <c r="H25" s="10">
        <v>1</v>
      </c>
      <c r="I25" s="10">
        <v>1</v>
      </c>
      <c r="J25" s="10">
        <v>3</v>
      </c>
      <c r="K25" s="10"/>
      <c r="L25" s="10"/>
      <c r="M25" s="10"/>
      <c r="N25" s="10"/>
      <c r="O25" s="10"/>
      <c r="P25" s="10">
        <v>1</v>
      </c>
      <c r="Q25" s="9">
        <f t="shared" si="0"/>
        <v>71</v>
      </c>
      <c r="R25" s="51">
        <f t="shared" si="1"/>
      </c>
      <c r="S25" s="53"/>
      <c r="T25" s="11">
        <f t="shared" si="2"/>
        <v>10</v>
      </c>
      <c r="U25" s="1"/>
      <c r="V25" s="1"/>
      <c r="W25" s="1"/>
    </row>
    <row r="26" spans="1:23" ht="15" customHeight="1">
      <c r="A26" s="37" t="s">
        <v>94</v>
      </c>
      <c r="B26" s="9"/>
      <c r="C26" s="9"/>
      <c r="D26" s="9"/>
      <c r="E26" s="10"/>
      <c r="F26" s="10"/>
      <c r="G26" s="10"/>
      <c r="H26" s="10">
        <v>6</v>
      </c>
      <c r="I26" s="10"/>
      <c r="J26" s="10">
        <v>2</v>
      </c>
      <c r="K26" s="10"/>
      <c r="L26" s="10"/>
      <c r="M26" s="10"/>
      <c r="N26" s="10"/>
      <c r="O26" s="10"/>
      <c r="P26" s="10">
        <v>2</v>
      </c>
      <c r="Q26" s="9">
        <f t="shared" si="0"/>
        <v>60</v>
      </c>
      <c r="R26" s="51">
        <f t="shared" si="1"/>
      </c>
      <c r="S26" s="53"/>
      <c r="T26" s="11">
        <f t="shared" si="2"/>
        <v>10</v>
      </c>
      <c r="U26" s="1"/>
      <c r="V26" s="1"/>
      <c r="W26" s="1"/>
    </row>
    <row r="27" spans="1:23" ht="15" customHeight="1">
      <c r="A27" s="37" t="s">
        <v>96</v>
      </c>
      <c r="B27" s="9"/>
      <c r="C27" s="9"/>
      <c r="D27" s="9"/>
      <c r="E27" s="10"/>
      <c r="F27" s="10">
        <v>2</v>
      </c>
      <c r="G27" s="10">
        <v>2</v>
      </c>
      <c r="H27" s="10">
        <v>4</v>
      </c>
      <c r="I27" s="10">
        <v>2</v>
      </c>
      <c r="J27" s="10"/>
      <c r="K27" s="10"/>
      <c r="L27" s="10"/>
      <c r="M27" s="10"/>
      <c r="N27" s="10"/>
      <c r="O27" s="10"/>
      <c r="P27" s="10"/>
      <c r="Q27" s="9">
        <f t="shared" si="0"/>
        <v>84</v>
      </c>
      <c r="R27" s="51">
        <f t="shared" si="1"/>
      </c>
      <c r="S27" s="53"/>
      <c r="T27" s="11">
        <f t="shared" si="2"/>
        <v>10</v>
      </c>
      <c r="U27" s="1"/>
      <c r="V27" s="1"/>
      <c r="W27" s="1"/>
    </row>
    <row r="28" spans="1:23" ht="15" customHeight="1">
      <c r="A28" s="37" t="s">
        <v>97</v>
      </c>
      <c r="B28" s="9"/>
      <c r="C28" s="9"/>
      <c r="D28" s="9"/>
      <c r="E28" s="10"/>
      <c r="F28" s="10"/>
      <c r="G28" s="10">
        <v>1</v>
      </c>
      <c r="H28" s="10"/>
      <c r="I28" s="10">
        <v>4</v>
      </c>
      <c r="J28" s="10">
        <v>1</v>
      </c>
      <c r="K28" s="10"/>
      <c r="L28" s="10"/>
      <c r="M28" s="10"/>
      <c r="N28" s="10"/>
      <c r="O28" s="10"/>
      <c r="P28" s="10">
        <v>4</v>
      </c>
      <c r="Q28" s="9">
        <f t="shared" si="0"/>
        <v>43</v>
      </c>
      <c r="R28" s="51">
        <f t="shared" si="1"/>
      </c>
      <c r="S28" s="53"/>
      <c r="T28" s="11">
        <f t="shared" si="2"/>
        <v>10</v>
      </c>
      <c r="U28" s="1"/>
      <c r="V28" s="1"/>
      <c r="W28" s="1"/>
    </row>
    <row r="29" spans="1:23" ht="15" customHeight="1">
      <c r="A29" s="37" t="s">
        <v>99</v>
      </c>
      <c r="B29" s="9"/>
      <c r="C29" s="9"/>
      <c r="D29" s="9"/>
      <c r="E29" s="10"/>
      <c r="F29" s="10"/>
      <c r="G29" s="10">
        <v>6</v>
      </c>
      <c r="H29" s="10">
        <v>3</v>
      </c>
      <c r="I29" s="10"/>
      <c r="J29" s="10">
        <v>1</v>
      </c>
      <c r="K29" s="10"/>
      <c r="L29" s="10"/>
      <c r="M29" s="10"/>
      <c r="N29" s="10"/>
      <c r="O29" s="10"/>
      <c r="P29" s="10"/>
      <c r="Q29" s="9">
        <f t="shared" si="0"/>
        <v>84</v>
      </c>
      <c r="R29" s="51">
        <f t="shared" si="1"/>
      </c>
      <c r="S29" s="53"/>
      <c r="T29" s="11">
        <f t="shared" si="2"/>
        <v>10</v>
      </c>
      <c r="U29" s="1"/>
      <c r="V29" s="1"/>
      <c r="W29" s="1"/>
    </row>
    <row r="30" spans="1:23" ht="15" customHeight="1">
      <c r="A30" s="37" t="s">
        <v>102</v>
      </c>
      <c r="B30" s="9"/>
      <c r="C30" s="9"/>
      <c r="D30" s="9"/>
      <c r="E30" s="10"/>
      <c r="F30" s="10">
        <v>4</v>
      </c>
      <c r="G30" s="10">
        <v>2</v>
      </c>
      <c r="H30" s="10">
        <v>3</v>
      </c>
      <c r="I30" s="10">
        <v>1</v>
      </c>
      <c r="J30" s="10"/>
      <c r="K30" s="10"/>
      <c r="L30" s="10"/>
      <c r="M30" s="10"/>
      <c r="N30" s="10"/>
      <c r="O30" s="10"/>
      <c r="P30" s="10"/>
      <c r="Q30" s="9">
        <f t="shared" si="0"/>
        <v>89</v>
      </c>
      <c r="R30" s="51">
        <f t="shared" si="1"/>
      </c>
      <c r="S30" s="53"/>
      <c r="T30" s="11">
        <f t="shared" si="2"/>
        <v>10</v>
      </c>
      <c r="U30" s="1"/>
      <c r="V30" s="1"/>
      <c r="W30" s="1"/>
    </row>
    <row r="31" spans="1:23" ht="15" customHeight="1">
      <c r="A31" s="37" t="s">
        <v>104</v>
      </c>
      <c r="B31" s="9"/>
      <c r="C31" s="9"/>
      <c r="D31" s="9"/>
      <c r="E31" s="10"/>
      <c r="F31" s="10">
        <v>1</v>
      </c>
      <c r="G31" s="10">
        <v>1</v>
      </c>
      <c r="H31" s="10">
        <v>3</v>
      </c>
      <c r="I31" s="10">
        <v>3</v>
      </c>
      <c r="J31" s="10">
        <v>1</v>
      </c>
      <c r="K31" s="10"/>
      <c r="L31" s="10"/>
      <c r="M31" s="10"/>
      <c r="N31" s="10"/>
      <c r="O31" s="10"/>
      <c r="P31" s="10">
        <v>1</v>
      </c>
      <c r="Q31" s="9">
        <f t="shared" si="0"/>
        <v>70</v>
      </c>
      <c r="R31" s="51">
        <f t="shared" si="1"/>
      </c>
      <c r="S31" s="53"/>
      <c r="T31" s="11">
        <f t="shared" si="2"/>
        <v>10</v>
      </c>
      <c r="U31" s="1"/>
      <c r="V31" s="1"/>
      <c r="W31" s="1"/>
    </row>
    <row r="32" spans="1:23" ht="15" customHeight="1">
      <c r="A32" s="37" t="s">
        <v>107</v>
      </c>
      <c r="B32" s="9"/>
      <c r="C32" s="9"/>
      <c r="D32" s="9"/>
      <c r="E32" s="10"/>
      <c r="F32" s="10"/>
      <c r="G32" s="10">
        <v>3</v>
      </c>
      <c r="H32" s="10">
        <v>3</v>
      </c>
      <c r="I32" s="10">
        <v>2</v>
      </c>
      <c r="J32" s="10">
        <v>2</v>
      </c>
      <c r="K32" s="10"/>
      <c r="L32" s="10"/>
      <c r="M32" s="10"/>
      <c r="N32" s="10"/>
      <c r="O32" s="10"/>
      <c r="P32" s="10"/>
      <c r="Q32" s="9">
        <f t="shared" si="0"/>
        <v>77</v>
      </c>
      <c r="R32" s="51">
        <f t="shared" si="1"/>
      </c>
      <c r="S32" s="53"/>
      <c r="T32" s="11">
        <f t="shared" si="2"/>
        <v>10</v>
      </c>
      <c r="U32" s="1"/>
      <c r="V32" s="1"/>
      <c r="W32" s="1"/>
    </row>
    <row r="33" spans="1:23" ht="15" customHeight="1">
      <c r="A33" s="37" t="s">
        <v>108</v>
      </c>
      <c r="B33" s="9"/>
      <c r="C33" s="9"/>
      <c r="D33" s="9"/>
      <c r="E33" s="10"/>
      <c r="F33" s="10">
        <v>1</v>
      </c>
      <c r="G33" s="10">
        <v>2</v>
      </c>
      <c r="H33" s="10">
        <v>2</v>
      </c>
      <c r="I33" s="10">
        <v>5</v>
      </c>
      <c r="J33" s="10"/>
      <c r="K33" s="10"/>
      <c r="L33" s="10"/>
      <c r="M33" s="10"/>
      <c r="N33" s="10"/>
      <c r="O33" s="10"/>
      <c r="P33" s="10"/>
      <c r="Q33" s="9">
        <f t="shared" si="0"/>
        <v>79</v>
      </c>
      <c r="R33" s="51">
        <f t="shared" si="1"/>
      </c>
      <c r="S33" s="53"/>
      <c r="T33" s="11">
        <f t="shared" si="2"/>
        <v>10</v>
      </c>
      <c r="U33" s="1"/>
      <c r="V33" s="1"/>
      <c r="W33" s="1"/>
    </row>
    <row r="34" spans="1:23" ht="15" customHeight="1">
      <c r="A34" s="37" t="s">
        <v>111</v>
      </c>
      <c r="B34" s="9"/>
      <c r="C34" s="9"/>
      <c r="D34" s="9"/>
      <c r="E34" s="10"/>
      <c r="F34" s="10">
        <v>3</v>
      </c>
      <c r="G34" s="10">
        <v>2</v>
      </c>
      <c r="H34" s="10">
        <v>4</v>
      </c>
      <c r="I34" s="10"/>
      <c r="J34" s="10">
        <v>1</v>
      </c>
      <c r="K34" s="10"/>
      <c r="L34" s="10"/>
      <c r="M34" s="10"/>
      <c r="N34" s="10"/>
      <c r="O34" s="10"/>
      <c r="P34" s="10"/>
      <c r="Q34" s="9">
        <f t="shared" si="0"/>
        <v>86</v>
      </c>
      <c r="R34" s="51">
        <f t="shared" si="1"/>
      </c>
      <c r="S34" s="53"/>
      <c r="T34" s="11">
        <f t="shared" si="2"/>
        <v>10</v>
      </c>
      <c r="U34" s="1"/>
      <c r="V34" s="1"/>
      <c r="W34" s="1"/>
    </row>
    <row r="35" spans="1:23" ht="15" customHeight="1">
      <c r="A35" s="37" t="s">
        <v>113</v>
      </c>
      <c r="B35" s="9"/>
      <c r="C35" s="9"/>
      <c r="D35" s="9"/>
      <c r="E35" s="10"/>
      <c r="F35" s="10">
        <v>2</v>
      </c>
      <c r="G35" s="10"/>
      <c r="H35" s="10">
        <v>1</v>
      </c>
      <c r="I35" s="10">
        <v>2</v>
      </c>
      <c r="J35" s="10"/>
      <c r="K35" s="10"/>
      <c r="L35" s="10"/>
      <c r="M35" s="10"/>
      <c r="N35" s="10"/>
      <c r="O35" s="10"/>
      <c r="P35" s="10">
        <v>5</v>
      </c>
      <c r="Q35" s="9">
        <f t="shared" si="0"/>
        <v>42</v>
      </c>
      <c r="R35" s="51">
        <f t="shared" si="1"/>
      </c>
      <c r="S35" s="53"/>
      <c r="T35" s="11">
        <f t="shared" si="2"/>
        <v>10</v>
      </c>
      <c r="U35" s="1"/>
      <c r="V35" s="1"/>
      <c r="W35" s="1"/>
    </row>
    <row r="36" spans="1:23" ht="15" customHeight="1">
      <c r="A36" s="37" t="s">
        <v>114</v>
      </c>
      <c r="B36" s="9"/>
      <c r="C36" s="9"/>
      <c r="D36" s="9"/>
      <c r="E36" s="10"/>
      <c r="F36" s="10">
        <v>1</v>
      </c>
      <c r="G36" s="10">
        <v>1</v>
      </c>
      <c r="H36" s="10">
        <v>1</v>
      </c>
      <c r="I36" s="10"/>
      <c r="J36" s="10">
        <v>1</v>
      </c>
      <c r="K36" s="10"/>
      <c r="L36" s="10"/>
      <c r="M36" s="10"/>
      <c r="N36" s="10"/>
      <c r="O36" s="10"/>
      <c r="P36" s="10">
        <v>6</v>
      </c>
      <c r="Q36" s="9">
        <f t="shared" si="0"/>
        <v>33</v>
      </c>
      <c r="R36" s="51">
        <f t="shared" si="1"/>
      </c>
      <c r="S36" s="53"/>
      <c r="T36" s="11">
        <f t="shared" si="2"/>
        <v>10</v>
      </c>
      <c r="U36" s="1"/>
      <c r="V36" s="1"/>
      <c r="W36" s="1"/>
    </row>
    <row r="37" spans="1:23" ht="15" customHeight="1">
      <c r="A37" s="37" t="s">
        <v>115</v>
      </c>
      <c r="B37" s="9"/>
      <c r="C37" s="9"/>
      <c r="D37" s="9"/>
      <c r="E37" s="10"/>
      <c r="F37" s="10">
        <v>3</v>
      </c>
      <c r="G37" s="10">
        <v>4</v>
      </c>
      <c r="H37" s="10">
        <v>1</v>
      </c>
      <c r="I37" s="10">
        <v>2</v>
      </c>
      <c r="J37" s="10"/>
      <c r="K37" s="10"/>
      <c r="L37" s="10"/>
      <c r="M37" s="10"/>
      <c r="N37" s="10"/>
      <c r="O37" s="10"/>
      <c r="P37" s="10"/>
      <c r="Q37" s="9">
        <f t="shared" si="0"/>
        <v>88</v>
      </c>
      <c r="R37" s="51">
        <f t="shared" si="1"/>
      </c>
      <c r="S37" s="53"/>
      <c r="T37" s="11">
        <f t="shared" si="2"/>
        <v>10</v>
      </c>
      <c r="U37" s="1"/>
      <c r="V37" s="1"/>
      <c r="W37" s="1"/>
    </row>
    <row r="38" spans="1:23" ht="15" customHeight="1">
      <c r="A38" s="37" t="s">
        <v>118</v>
      </c>
      <c r="B38" s="9"/>
      <c r="C38" s="9"/>
      <c r="D38" s="9"/>
      <c r="E38" s="10"/>
      <c r="F38" s="10">
        <v>1</v>
      </c>
      <c r="G38" s="10">
        <v>1</v>
      </c>
      <c r="H38" s="10"/>
      <c r="I38" s="10">
        <v>2</v>
      </c>
      <c r="J38" s="10"/>
      <c r="K38" s="10">
        <v>1</v>
      </c>
      <c r="L38" s="10"/>
      <c r="M38" s="10"/>
      <c r="N38" s="10"/>
      <c r="O38" s="10"/>
      <c r="P38" s="10">
        <v>5</v>
      </c>
      <c r="Q38" s="9">
        <f t="shared" si="0"/>
        <v>38</v>
      </c>
      <c r="R38" s="51">
        <f t="shared" si="1"/>
      </c>
      <c r="S38" s="53"/>
      <c r="T38" s="11">
        <f t="shared" si="2"/>
        <v>10</v>
      </c>
      <c r="U38" s="1"/>
      <c r="V38" s="1"/>
      <c r="W38" s="1"/>
    </row>
    <row r="39" spans="1:23" ht="15" customHeight="1">
      <c r="A39" s="37" t="s">
        <v>120</v>
      </c>
      <c r="B39" s="9"/>
      <c r="C39" s="9"/>
      <c r="D39" s="9"/>
      <c r="E39" s="10"/>
      <c r="F39" s="10"/>
      <c r="G39" s="10">
        <v>1</v>
      </c>
      <c r="H39" s="10"/>
      <c r="I39" s="10">
        <v>2</v>
      </c>
      <c r="J39" s="10">
        <v>3</v>
      </c>
      <c r="K39" s="10"/>
      <c r="L39" s="10"/>
      <c r="M39" s="10"/>
      <c r="N39" s="10"/>
      <c r="O39" s="10"/>
      <c r="P39" s="10">
        <v>4</v>
      </c>
      <c r="Q39" s="9">
        <f aca="true" t="shared" si="3" ref="Q39:Q66">B39*X$14+C39*X$15+D39*X$16+E39*X$17+F39*10+G39*9+H39*8+I39*7+J39*6+K39*5+L39*4+M39*3+N39*2+O39</f>
        <v>41</v>
      </c>
      <c r="R39" s="51">
        <f aca="true" t="shared" si="4" ref="R39:R66">IF(Q39&lt;X$7,"",IF(Q39&lt;X$8,"VT-III",IF(Q39&lt;X$9,"VT-II",IF(Q39&lt;X$10,"VT-I","VT-M"))))</f>
      </c>
      <c r="S39" s="53"/>
      <c r="T39" s="11">
        <f aca="true" t="shared" si="5" ref="T39:T66">SUM(B39:P39)</f>
        <v>10</v>
      </c>
      <c r="U39" s="1"/>
      <c r="V39" s="1"/>
      <c r="W39" s="1"/>
    </row>
    <row r="40" spans="1:23" ht="15" customHeight="1">
      <c r="A40" s="37" t="s">
        <v>121</v>
      </c>
      <c r="B40" s="9"/>
      <c r="C40" s="9"/>
      <c r="D40" s="9"/>
      <c r="E40" s="10"/>
      <c r="F40" s="10"/>
      <c r="G40" s="10"/>
      <c r="H40" s="10">
        <v>2</v>
      </c>
      <c r="I40" s="10">
        <v>2</v>
      </c>
      <c r="J40" s="10">
        <v>4</v>
      </c>
      <c r="K40" s="10"/>
      <c r="L40" s="10"/>
      <c r="M40" s="10"/>
      <c r="N40" s="10"/>
      <c r="O40" s="10"/>
      <c r="P40" s="10">
        <v>2</v>
      </c>
      <c r="Q40" s="9">
        <f t="shared" si="3"/>
        <v>54</v>
      </c>
      <c r="R40" s="51">
        <f t="shared" si="4"/>
      </c>
      <c r="S40" s="53"/>
      <c r="T40" s="11">
        <f t="shared" si="5"/>
        <v>10</v>
      </c>
      <c r="U40" s="1"/>
      <c r="V40" s="1"/>
      <c r="W40" s="1"/>
    </row>
    <row r="41" spans="1:23" ht="15" customHeight="1">
      <c r="A41" s="37" t="s">
        <v>123</v>
      </c>
      <c r="B41" s="9"/>
      <c r="C41" s="9"/>
      <c r="D41" s="9"/>
      <c r="E41" s="10"/>
      <c r="F41" s="10"/>
      <c r="G41" s="10">
        <v>2</v>
      </c>
      <c r="H41" s="10"/>
      <c r="I41" s="10">
        <v>1</v>
      </c>
      <c r="J41" s="10">
        <v>1</v>
      </c>
      <c r="K41" s="10"/>
      <c r="L41" s="10"/>
      <c r="M41" s="10"/>
      <c r="N41" s="10"/>
      <c r="O41" s="10"/>
      <c r="P41" s="10">
        <v>6</v>
      </c>
      <c r="Q41" s="9">
        <f t="shared" si="3"/>
        <v>31</v>
      </c>
      <c r="R41" s="51">
        <f t="shared" si="4"/>
      </c>
      <c r="S41" s="53"/>
      <c r="T41" s="11">
        <f t="shared" si="5"/>
        <v>10</v>
      </c>
      <c r="U41" s="1"/>
      <c r="V41" s="1"/>
      <c r="W41" s="1"/>
    </row>
    <row r="42" spans="1:23" ht="15" customHeight="1">
      <c r="A42" s="37" t="s">
        <v>125</v>
      </c>
      <c r="B42" s="9"/>
      <c r="C42" s="9"/>
      <c r="D42" s="9"/>
      <c r="E42" s="10"/>
      <c r="F42" s="10"/>
      <c r="G42" s="10">
        <v>1</v>
      </c>
      <c r="H42" s="10">
        <v>1</v>
      </c>
      <c r="I42" s="10">
        <v>1</v>
      </c>
      <c r="J42" s="10"/>
      <c r="K42" s="10">
        <v>2</v>
      </c>
      <c r="L42" s="10"/>
      <c r="M42" s="10"/>
      <c r="N42" s="10"/>
      <c r="O42" s="10"/>
      <c r="P42" s="10">
        <v>5</v>
      </c>
      <c r="Q42" s="9">
        <f t="shared" si="3"/>
        <v>34</v>
      </c>
      <c r="R42" s="51">
        <f t="shared" si="4"/>
      </c>
      <c r="S42" s="53"/>
      <c r="T42" s="11">
        <f t="shared" si="5"/>
        <v>10</v>
      </c>
      <c r="U42" s="1"/>
      <c r="V42" s="1"/>
      <c r="W42" s="1"/>
    </row>
    <row r="43" spans="1:23" ht="15" customHeight="1">
      <c r="A43" s="37" t="s">
        <v>126</v>
      </c>
      <c r="B43" s="9"/>
      <c r="C43" s="9"/>
      <c r="D43" s="9"/>
      <c r="E43" s="10"/>
      <c r="F43" s="10"/>
      <c r="G43" s="10">
        <v>1</v>
      </c>
      <c r="H43" s="10">
        <v>3</v>
      </c>
      <c r="I43" s="10"/>
      <c r="J43" s="10">
        <v>1</v>
      </c>
      <c r="K43" s="10"/>
      <c r="L43" s="10"/>
      <c r="M43" s="10"/>
      <c r="N43" s="10"/>
      <c r="O43" s="10"/>
      <c r="P43" s="10">
        <v>5</v>
      </c>
      <c r="Q43" s="9">
        <f t="shared" si="3"/>
        <v>39</v>
      </c>
      <c r="R43" s="51">
        <f t="shared" si="4"/>
      </c>
      <c r="S43" s="53"/>
      <c r="T43" s="11">
        <f t="shared" si="5"/>
        <v>10</v>
      </c>
      <c r="U43" s="1"/>
      <c r="V43" s="1"/>
      <c r="W43" s="1"/>
    </row>
    <row r="44" spans="1:23" ht="15" customHeight="1">
      <c r="A44" s="37" t="s">
        <v>127</v>
      </c>
      <c r="B44" s="9"/>
      <c r="C44" s="9"/>
      <c r="D44" s="9"/>
      <c r="E44" s="10"/>
      <c r="F44" s="10">
        <v>1</v>
      </c>
      <c r="G44" s="10">
        <v>4</v>
      </c>
      <c r="H44" s="10">
        <v>2</v>
      </c>
      <c r="I44" s="10">
        <v>1</v>
      </c>
      <c r="J44" s="10">
        <v>1</v>
      </c>
      <c r="K44" s="10">
        <v>1</v>
      </c>
      <c r="L44" s="10"/>
      <c r="M44" s="10"/>
      <c r="N44" s="10"/>
      <c r="O44" s="10"/>
      <c r="P44" s="10"/>
      <c r="Q44" s="9">
        <f t="shared" si="3"/>
        <v>80</v>
      </c>
      <c r="R44" s="51">
        <f t="shared" si="4"/>
      </c>
      <c r="S44" s="53"/>
      <c r="T44" s="11">
        <f t="shared" si="5"/>
        <v>10</v>
      </c>
      <c r="U44" s="1"/>
      <c r="V44" s="1"/>
      <c r="W44" s="1"/>
    </row>
    <row r="45" spans="1:23" ht="15" customHeight="1">
      <c r="A45" s="37" t="s">
        <v>128</v>
      </c>
      <c r="B45" s="9"/>
      <c r="C45" s="9"/>
      <c r="D45" s="9"/>
      <c r="E45" s="10"/>
      <c r="F45" s="10">
        <v>3</v>
      </c>
      <c r="G45" s="10">
        <v>3</v>
      </c>
      <c r="H45" s="10">
        <v>2</v>
      </c>
      <c r="I45" s="10">
        <v>2</v>
      </c>
      <c r="J45" s="10"/>
      <c r="K45" s="10"/>
      <c r="L45" s="10"/>
      <c r="M45" s="10"/>
      <c r="N45" s="10"/>
      <c r="O45" s="10"/>
      <c r="P45" s="10"/>
      <c r="Q45" s="9">
        <f t="shared" si="3"/>
        <v>87</v>
      </c>
      <c r="R45" s="51">
        <f t="shared" si="4"/>
      </c>
      <c r="S45" s="53"/>
      <c r="T45" s="11">
        <f t="shared" si="5"/>
        <v>10</v>
      </c>
      <c r="U45" s="1"/>
      <c r="V45" s="1"/>
      <c r="W45" s="1"/>
    </row>
    <row r="46" spans="1:23" ht="15" customHeight="1">
      <c r="A46" s="37" t="s">
        <v>130</v>
      </c>
      <c r="B46" s="9"/>
      <c r="C46" s="9"/>
      <c r="D46" s="9"/>
      <c r="E46" s="10"/>
      <c r="F46" s="10"/>
      <c r="G46" s="10"/>
      <c r="H46" s="10">
        <v>1</v>
      </c>
      <c r="I46" s="10">
        <v>4</v>
      </c>
      <c r="J46" s="10"/>
      <c r="K46" s="10">
        <v>1</v>
      </c>
      <c r="L46" s="10"/>
      <c r="M46" s="10"/>
      <c r="N46" s="10"/>
      <c r="O46" s="10"/>
      <c r="P46" s="10">
        <v>4</v>
      </c>
      <c r="Q46" s="9">
        <f t="shared" si="3"/>
        <v>41</v>
      </c>
      <c r="R46" s="51">
        <f t="shared" si="4"/>
      </c>
      <c r="S46" s="53"/>
      <c r="T46" s="11">
        <f t="shared" si="5"/>
        <v>10</v>
      </c>
      <c r="U46" s="1"/>
      <c r="V46" s="1"/>
      <c r="W46" s="1"/>
    </row>
    <row r="47" spans="1:23" ht="15" customHeight="1">
      <c r="A47" s="37" t="s">
        <v>132</v>
      </c>
      <c r="B47" s="9"/>
      <c r="C47" s="9"/>
      <c r="D47" s="9"/>
      <c r="E47" s="10"/>
      <c r="F47" s="10"/>
      <c r="G47" s="10">
        <v>2</v>
      </c>
      <c r="H47" s="10">
        <v>1</v>
      </c>
      <c r="I47" s="10">
        <v>1</v>
      </c>
      <c r="J47" s="10">
        <v>3</v>
      </c>
      <c r="K47" s="10">
        <v>1</v>
      </c>
      <c r="L47" s="10"/>
      <c r="M47" s="10"/>
      <c r="N47" s="10"/>
      <c r="O47" s="10"/>
      <c r="P47" s="10">
        <v>2</v>
      </c>
      <c r="Q47" s="9">
        <f t="shared" si="3"/>
        <v>56</v>
      </c>
      <c r="R47" s="51">
        <f t="shared" si="4"/>
      </c>
      <c r="S47" s="53"/>
      <c r="T47" s="11">
        <f t="shared" si="5"/>
        <v>10</v>
      </c>
      <c r="U47" s="1"/>
      <c r="V47" s="1"/>
      <c r="W47" s="1"/>
    </row>
    <row r="48" spans="1:23" ht="15" customHeight="1">
      <c r="A48" s="37" t="s">
        <v>133</v>
      </c>
      <c r="B48" s="9"/>
      <c r="C48" s="9"/>
      <c r="D48" s="9"/>
      <c r="E48" s="10"/>
      <c r="F48" s="10">
        <v>1</v>
      </c>
      <c r="G48" s="10">
        <v>3</v>
      </c>
      <c r="H48" s="10">
        <v>2</v>
      </c>
      <c r="I48" s="10">
        <v>3</v>
      </c>
      <c r="J48" s="10">
        <v>1</v>
      </c>
      <c r="K48" s="10"/>
      <c r="L48" s="10"/>
      <c r="M48" s="10"/>
      <c r="N48" s="10"/>
      <c r="O48" s="10"/>
      <c r="P48" s="10"/>
      <c r="Q48" s="9">
        <f t="shared" si="3"/>
        <v>80</v>
      </c>
      <c r="R48" s="51">
        <f t="shared" si="4"/>
      </c>
      <c r="S48" s="53"/>
      <c r="T48" s="11">
        <f t="shared" si="5"/>
        <v>10</v>
      </c>
      <c r="U48" s="1"/>
      <c r="V48" s="1"/>
      <c r="W48" s="1"/>
    </row>
    <row r="49" spans="1:23" ht="15" customHeight="1">
      <c r="A49" s="37" t="s">
        <v>135</v>
      </c>
      <c r="B49" s="9"/>
      <c r="C49" s="9"/>
      <c r="D49" s="9"/>
      <c r="E49" s="10"/>
      <c r="F49" s="10"/>
      <c r="G49" s="10">
        <v>3</v>
      </c>
      <c r="H49" s="10">
        <v>3</v>
      </c>
      <c r="I49" s="10">
        <v>3</v>
      </c>
      <c r="J49" s="10"/>
      <c r="K49" s="10"/>
      <c r="L49" s="10"/>
      <c r="M49" s="10"/>
      <c r="N49" s="10"/>
      <c r="O49" s="10"/>
      <c r="P49" s="10">
        <v>1</v>
      </c>
      <c r="Q49" s="9">
        <f t="shared" si="3"/>
        <v>72</v>
      </c>
      <c r="R49" s="51">
        <f t="shared" si="4"/>
      </c>
      <c r="S49" s="53"/>
      <c r="T49" s="11">
        <f t="shared" si="5"/>
        <v>10</v>
      </c>
      <c r="U49" s="1"/>
      <c r="V49" s="1"/>
      <c r="W49" s="1"/>
    </row>
    <row r="50" spans="1:23" ht="15" customHeight="1">
      <c r="A50" s="38" t="s">
        <v>137</v>
      </c>
      <c r="B50" s="9"/>
      <c r="C50" s="9"/>
      <c r="D50" s="9"/>
      <c r="E50" s="10"/>
      <c r="F50" s="10">
        <v>1</v>
      </c>
      <c r="G50" s="10"/>
      <c r="H50" s="10">
        <v>2</v>
      </c>
      <c r="I50" s="10">
        <v>2</v>
      </c>
      <c r="J50" s="10">
        <v>4</v>
      </c>
      <c r="K50" s="10"/>
      <c r="L50" s="10"/>
      <c r="M50" s="10"/>
      <c r="N50" s="10"/>
      <c r="O50" s="10"/>
      <c r="P50" s="10">
        <v>1</v>
      </c>
      <c r="Q50" s="9">
        <f t="shared" si="3"/>
        <v>64</v>
      </c>
      <c r="R50" s="51">
        <f t="shared" si="4"/>
      </c>
      <c r="S50" s="53"/>
      <c r="T50" s="11">
        <f t="shared" si="5"/>
        <v>10</v>
      </c>
      <c r="U50" s="1"/>
      <c r="V50" s="1"/>
      <c r="W50" s="1"/>
    </row>
    <row r="51" spans="1:23" ht="15" customHeight="1">
      <c r="A51" s="38" t="s">
        <v>138</v>
      </c>
      <c r="B51" s="9"/>
      <c r="C51" s="9"/>
      <c r="D51" s="9"/>
      <c r="E51" s="10"/>
      <c r="F51" s="10"/>
      <c r="G51" s="10">
        <v>4</v>
      </c>
      <c r="H51" s="10">
        <v>3</v>
      </c>
      <c r="I51" s="10">
        <v>2</v>
      </c>
      <c r="J51" s="10"/>
      <c r="K51" s="10"/>
      <c r="L51" s="10"/>
      <c r="M51" s="10"/>
      <c r="N51" s="10"/>
      <c r="O51" s="10"/>
      <c r="P51" s="10">
        <v>1</v>
      </c>
      <c r="Q51" s="9">
        <f t="shared" si="3"/>
        <v>74</v>
      </c>
      <c r="R51" s="51">
        <f t="shared" si="4"/>
      </c>
      <c r="S51" s="53"/>
      <c r="T51" s="11">
        <f t="shared" si="5"/>
        <v>10</v>
      </c>
      <c r="U51" s="1"/>
      <c r="V51" s="1"/>
      <c r="W51" s="1"/>
    </row>
    <row r="52" spans="1:23" ht="15" customHeight="1">
      <c r="A52" s="38" t="s">
        <v>140</v>
      </c>
      <c r="B52" s="9"/>
      <c r="C52" s="9"/>
      <c r="D52" s="9"/>
      <c r="E52" s="10"/>
      <c r="F52" s="10"/>
      <c r="G52" s="10">
        <v>1</v>
      </c>
      <c r="H52" s="10">
        <v>2</v>
      </c>
      <c r="I52" s="10">
        <v>1</v>
      </c>
      <c r="J52" s="10">
        <v>2</v>
      </c>
      <c r="K52" s="10"/>
      <c r="L52" s="10"/>
      <c r="M52" s="10"/>
      <c r="N52" s="10"/>
      <c r="O52" s="10"/>
      <c r="P52" s="10">
        <v>4</v>
      </c>
      <c r="Q52" s="9">
        <f t="shared" si="3"/>
        <v>44</v>
      </c>
      <c r="R52" s="51">
        <f t="shared" si="4"/>
      </c>
      <c r="S52" s="53"/>
      <c r="T52" s="11">
        <f t="shared" si="5"/>
        <v>10</v>
      </c>
      <c r="U52" s="1"/>
      <c r="V52" s="1"/>
      <c r="W52" s="1"/>
    </row>
    <row r="53" spans="1:23" ht="15" customHeight="1">
      <c r="A53" s="38" t="s">
        <v>142</v>
      </c>
      <c r="B53" s="9"/>
      <c r="C53" s="9"/>
      <c r="D53" s="9"/>
      <c r="E53" s="10"/>
      <c r="F53" s="10"/>
      <c r="G53" s="10">
        <v>3</v>
      </c>
      <c r="H53" s="10">
        <v>2</v>
      </c>
      <c r="I53" s="10">
        <v>2</v>
      </c>
      <c r="J53" s="10">
        <v>2</v>
      </c>
      <c r="K53" s="10"/>
      <c r="L53" s="10"/>
      <c r="M53" s="10"/>
      <c r="N53" s="10"/>
      <c r="O53" s="10"/>
      <c r="P53" s="10">
        <v>1</v>
      </c>
      <c r="Q53" s="9">
        <f t="shared" si="3"/>
        <v>69</v>
      </c>
      <c r="R53" s="51">
        <f t="shared" si="4"/>
      </c>
      <c r="S53" s="53"/>
      <c r="T53" s="11">
        <f t="shared" si="5"/>
        <v>10</v>
      </c>
      <c r="U53" s="1"/>
      <c r="V53" s="1"/>
      <c r="W53" s="1"/>
    </row>
    <row r="54" spans="1:23" ht="15" customHeight="1">
      <c r="A54" s="38" t="s">
        <v>145</v>
      </c>
      <c r="B54" s="9"/>
      <c r="C54" s="9"/>
      <c r="D54" s="9"/>
      <c r="E54" s="10"/>
      <c r="F54" s="10"/>
      <c r="G54" s="10">
        <v>2</v>
      </c>
      <c r="H54" s="10">
        <v>4</v>
      </c>
      <c r="I54" s="10">
        <v>2</v>
      </c>
      <c r="J54" s="10">
        <v>1</v>
      </c>
      <c r="K54" s="10"/>
      <c r="L54" s="10"/>
      <c r="M54" s="10"/>
      <c r="N54" s="10"/>
      <c r="O54" s="10"/>
      <c r="P54" s="10">
        <v>1</v>
      </c>
      <c r="Q54" s="9">
        <f t="shared" si="3"/>
        <v>70</v>
      </c>
      <c r="R54" s="51">
        <f t="shared" si="4"/>
      </c>
      <c r="S54" s="53"/>
      <c r="T54" s="11">
        <f t="shared" si="5"/>
        <v>10</v>
      </c>
      <c r="U54" s="1"/>
      <c r="V54" s="1"/>
      <c r="W54" s="1"/>
    </row>
    <row r="55" spans="1:23" ht="15" customHeight="1">
      <c r="A55" s="38" t="s">
        <v>147</v>
      </c>
      <c r="B55" s="9"/>
      <c r="C55" s="9"/>
      <c r="D55" s="9"/>
      <c r="E55" s="10"/>
      <c r="F55" s="10"/>
      <c r="G55" s="10">
        <v>2</v>
      </c>
      <c r="H55" s="10">
        <v>2</v>
      </c>
      <c r="I55" s="10">
        <v>2</v>
      </c>
      <c r="J55" s="10">
        <v>1</v>
      </c>
      <c r="K55" s="10">
        <v>1</v>
      </c>
      <c r="L55" s="10"/>
      <c r="M55" s="10"/>
      <c r="N55" s="10"/>
      <c r="O55" s="10"/>
      <c r="P55" s="10">
        <v>2</v>
      </c>
      <c r="Q55" s="9">
        <f t="shared" si="3"/>
        <v>59</v>
      </c>
      <c r="R55" s="51">
        <f t="shared" si="4"/>
      </c>
      <c r="S55" s="53"/>
      <c r="T55" s="11">
        <f t="shared" si="5"/>
        <v>10</v>
      </c>
      <c r="U55" s="1"/>
      <c r="V55" s="1"/>
      <c r="W55" s="1"/>
    </row>
    <row r="56" spans="1:23" ht="15" customHeight="1">
      <c r="A56" s="38"/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>
        <f t="shared" si="3"/>
        <v>0</v>
      </c>
      <c r="R56" s="51">
        <f t="shared" si="4"/>
      </c>
      <c r="S56" s="53"/>
      <c r="T56" s="11">
        <f t="shared" si="5"/>
        <v>0</v>
      </c>
      <c r="U56" s="1"/>
      <c r="V56" s="1"/>
      <c r="W56" s="1"/>
    </row>
    <row r="57" spans="1:23" ht="15" customHeight="1">
      <c r="A57" s="38"/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>
        <f t="shared" si="3"/>
        <v>0</v>
      </c>
      <c r="R57" s="51">
        <f t="shared" si="4"/>
      </c>
      <c r="S57" s="53"/>
      <c r="T57" s="11">
        <f t="shared" si="5"/>
        <v>0</v>
      </c>
      <c r="U57" s="1"/>
      <c r="V57" s="1"/>
      <c r="W57" s="1"/>
    </row>
    <row r="58" spans="1:23" ht="15" customHeight="1">
      <c r="A58" s="38"/>
      <c r="B58" s="8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>
        <f t="shared" si="3"/>
        <v>0</v>
      </c>
      <c r="R58" s="51">
        <f t="shared" si="4"/>
      </c>
      <c r="S58" s="53"/>
      <c r="T58" s="11">
        <f t="shared" si="5"/>
        <v>0</v>
      </c>
      <c r="U58" s="1"/>
      <c r="V58" s="1"/>
      <c r="W58" s="1"/>
    </row>
    <row r="59" spans="1:23" ht="15" customHeight="1">
      <c r="A59" s="38"/>
      <c r="B59" s="8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>
        <f t="shared" si="3"/>
        <v>0</v>
      </c>
      <c r="R59" s="51">
        <f t="shared" si="4"/>
      </c>
      <c r="S59" s="53"/>
      <c r="T59" s="11">
        <f t="shared" si="5"/>
        <v>0</v>
      </c>
      <c r="U59" s="1"/>
      <c r="V59" s="1"/>
      <c r="W59" s="1"/>
    </row>
    <row r="60" spans="1:23" ht="15" customHeight="1">
      <c r="A60" s="38"/>
      <c r="B60" s="8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>
        <f t="shared" si="3"/>
        <v>0</v>
      </c>
      <c r="R60" s="51">
        <f t="shared" si="4"/>
      </c>
      <c r="S60" s="53"/>
      <c r="T60" s="11">
        <f t="shared" si="5"/>
        <v>0</v>
      </c>
      <c r="U60" s="1"/>
      <c r="V60" s="1"/>
      <c r="W60" s="1"/>
    </row>
    <row r="61" spans="1:23" ht="15" customHeight="1">
      <c r="A61" s="38"/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>
        <f t="shared" si="3"/>
        <v>0</v>
      </c>
      <c r="R61" s="51">
        <f t="shared" si="4"/>
      </c>
      <c r="S61" s="53"/>
      <c r="T61" s="11">
        <f t="shared" si="5"/>
        <v>0</v>
      </c>
      <c r="U61" s="1"/>
      <c r="V61" s="1"/>
      <c r="W61" s="1"/>
    </row>
    <row r="62" spans="1:23" ht="15" customHeight="1">
      <c r="A62" s="20"/>
      <c r="B62" s="8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>
        <f t="shared" si="3"/>
        <v>0</v>
      </c>
      <c r="R62" s="51">
        <f t="shared" si="4"/>
      </c>
      <c r="S62" s="53"/>
      <c r="T62" s="11">
        <f t="shared" si="5"/>
        <v>0</v>
      </c>
      <c r="U62" s="1"/>
      <c r="V62" s="1"/>
      <c r="W62" s="1"/>
    </row>
    <row r="63" spans="1:23" ht="15" customHeight="1">
      <c r="A63" s="21"/>
      <c r="B63" s="8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>
        <f t="shared" si="3"/>
        <v>0</v>
      </c>
      <c r="R63" s="51">
        <f t="shared" si="4"/>
      </c>
      <c r="S63" s="53"/>
      <c r="T63" s="11">
        <f t="shared" si="5"/>
        <v>0</v>
      </c>
      <c r="U63" s="1"/>
      <c r="V63" s="1"/>
      <c r="W63" s="1"/>
    </row>
    <row r="64" spans="1:23" ht="15" customHeight="1">
      <c r="A64" s="20"/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>
        <f t="shared" si="3"/>
        <v>0</v>
      </c>
      <c r="R64" s="51">
        <f t="shared" si="4"/>
      </c>
      <c r="S64" s="53"/>
      <c r="T64" s="11">
        <f t="shared" si="5"/>
        <v>0</v>
      </c>
      <c r="U64" s="1"/>
      <c r="V64" s="1"/>
      <c r="W64" s="1"/>
    </row>
    <row r="65" spans="1:23" ht="15" customHeight="1">
      <c r="A65" s="20"/>
      <c r="B65" s="8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>
        <f t="shared" si="3"/>
        <v>0</v>
      </c>
      <c r="R65" s="51">
        <f t="shared" si="4"/>
      </c>
      <c r="S65" s="53"/>
      <c r="T65" s="11">
        <f t="shared" si="5"/>
        <v>0</v>
      </c>
      <c r="U65" s="1"/>
      <c r="V65" s="1"/>
      <c r="W65" s="1"/>
    </row>
    <row r="66" spans="1:23" ht="15" customHeight="1">
      <c r="A66" s="2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  <c r="O66" s="10"/>
      <c r="P66" s="10"/>
      <c r="Q66" s="9">
        <f t="shared" si="3"/>
        <v>0</v>
      </c>
      <c r="R66" s="51">
        <f t="shared" si="4"/>
      </c>
      <c r="S66" s="53"/>
      <c r="T66" s="11">
        <f t="shared" si="5"/>
        <v>0</v>
      </c>
      <c r="U66" s="1"/>
      <c r="V66" s="1"/>
      <c r="W66" s="1"/>
    </row>
  </sheetData>
  <sheetProtection/>
  <mergeCells count="10">
    <mergeCell ref="W13:X13"/>
    <mergeCell ref="W6:X6"/>
    <mergeCell ref="Z6:AA6"/>
    <mergeCell ref="AC6:AD6"/>
    <mergeCell ref="B5:P5"/>
    <mergeCell ref="W5:X5"/>
    <mergeCell ref="Z4:AA4"/>
    <mergeCell ref="AC4:AD4"/>
    <mergeCell ref="Z5:AA5"/>
    <mergeCell ref="AC5:AD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zoomScale="145" zoomScaleNormal="145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6" sqref="A56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7" width="10.00390625" style="0" customWidth="1"/>
    <col min="18" max="18" width="8.75390625" style="3" hidden="1" customWidth="1"/>
    <col min="19" max="19" width="8.75390625" style="3" customWidth="1"/>
    <col min="20" max="20" width="9.75390625" style="0" bestFit="1" customWidth="1"/>
    <col min="21" max="21" width="3.125" style="0" bestFit="1" customWidth="1"/>
  </cols>
  <sheetData>
    <row r="1" spans="1:23" ht="15" customHeight="1">
      <c r="A1" s="64" t="str">
        <f>CELKOVÁ!C9</f>
        <v>Mířená střelba z velkorážové pistole nebo revolveru, figura, 50 m</v>
      </c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36</v>
      </c>
      <c r="B2" s="3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37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45</v>
      </c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  <c r="R4" s="2"/>
      <c r="S4" s="2"/>
      <c r="T4" s="1"/>
      <c r="U4" s="1"/>
      <c r="V4" s="1"/>
      <c r="W4" s="1"/>
      <c r="Z4" s="126" t="s">
        <v>35</v>
      </c>
      <c r="AA4" s="126"/>
      <c r="AC4" s="125" t="s">
        <v>47</v>
      </c>
      <c r="AD4" s="125"/>
    </row>
    <row r="5" spans="1:30" ht="15" customHeight="1" thickBot="1">
      <c r="A5" s="1"/>
      <c r="B5" s="122" t="s">
        <v>60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36"/>
      <c r="R5" s="2"/>
      <c r="S5" s="2"/>
      <c r="T5" s="2" t="s">
        <v>19</v>
      </c>
      <c r="U5" s="1"/>
      <c r="V5" s="1"/>
      <c r="W5" s="125" t="s">
        <v>39</v>
      </c>
      <c r="X5" s="125"/>
      <c r="Z5" s="125" t="s">
        <v>48</v>
      </c>
      <c r="AA5" s="125"/>
      <c r="AC5" s="125" t="s">
        <v>39</v>
      </c>
      <c r="AD5" s="125"/>
    </row>
    <row r="6" spans="1:30" ht="15" customHeight="1" thickBot="1">
      <c r="A6" s="31" t="s">
        <v>21</v>
      </c>
      <c r="B6" s="12" t="s">
        <v>25</v>
      </c>
      <c r="C6" s="13" t="s">
        <v>26</v>
      </c>
      <c r="D6" s="13" t="s">
        <v>27</v>
      </c>
      <c r="E6" s="13" t="s">
        <v>28</v>
      </c>
      <c r="F6" s="13">
        <v>10</v>
      </c>
      <c r="G6" s="13">
        <v>9</v>
      </c>
      <c r="H6" s="13">
        <v>8</v>
      </c>
      <c r="I6" s="13">
        <v>7</v>
      </c>
      <c r="J6" s="13">
        <v>6</v>
      </c>
      <c r="K6" s="13">
        <v>5</v>
      </c>
      <c r="L6" s="13">
        <v>4</v>
      </c>
      <c r="M6" s="13">
        <v>3</v>
      </c>
      <c r="N6" s="13">
        <v>2</v>
      </c>
      <c r="O6" s="13">
        <v>1</v>
      </c>
      <c r="P6" s="15">
        <v>0</v>
      </c>
      <c r="Q6" s="13" t="s">
        <v>20</v>
      </c>
      <c r="R6" s="56" t="s">
        <v>24</v>
      </c>
      <c r="S6" s="52"/>
      <c r="T6" s="11" t="s">
        <v>18</v>
      </c>
      <c r="U6" s="30">
        <v>10</v>
      </c>
      <c r="V6" s="1"/>
      <c r="W6" s="128" t="s">
        <v>34</v>
      </c>
      <c r="X6" s="129"/>
      <c r="Z6" s="128" t="s">
        <v>34</v>
      </c>
      <c r="AA6" s="129"/>
      <c r="AC6" s="128" t="s">
        <v>34</v>
      </c>
      <c r="AD6" s="129"/>
    </row>
    <row r="7" spans="1:30" ht="15" customHeight="1">
      <c r="A7" s="37" t="s">
        <v>61</v>
      </c>
      <c r="B7" s="14"/>
      <c r="C7" s="14"/>
      <c r="D7" s="14"/>
      <c r="E7" s="14"/>
      <c r="F7" s="14">
        <v>1</v>
      </c>
      <c r="G7" s="14">
        <v>4</v>
      </c>
      <c r="H7" s="14">
        <v>4</v>
      </c>
      <c r="I7" s="14">
        <v>1</v>
      </c>
      <c r="J7" s="14"/>
      <c r="K7" s="14"/>
      <c r="L7" s="14"/>
      <c r="M7" s="14"/>
      <c r="N7" s="14"/>
      <c r="O7" s="14"/>
      <c r="P7" s="14"/>
      <c r="Q7" s="14">
        <f aca="true" t="shared" si="0" ref="Q7:Q38">B7*X$14+C7*X$15+D7*X$16+E7*X$17+F7*10+G7*9+H7*8+I7*7+J7*6+K7*5+L7*4+M7*3+N7*2+O7</f>
        <v>85</v>
      </c>
      <c r="R7" s="51">
        <f aca="true" t="shared" si="1" ref="R7:R38">IF(Q7&lt;X$7,"",IF(Q7&lt;X$8,"VT-III",IF(Q7&lt;X$9,"VT-II",IF(Q7&lt;X$10,"VT-I","VT-M"))))</f>
      </c>
      <c r="S7" s="53"/>
      <c r="T7" s="11">
        <f aca="true" t="shared" si="2" ref="T7:T38">SUM(B7:P7)</f>
        <v>10</v>
      </c>
      <c r="U7" s="1"/>
      <c r="V7" s="1"/>
      <c r="W7" s="55" t="s">
        <v>29</v>
      </c>
      <c r="X7" s="72">
        <v>116</v>
      </c>
      <c r="Y7" s="5"/>
      <c r="Z7" s="55" t="s">
        <v>29</v>
      </c>
      <c r="AA7" s="54">
        <v>125</v>
      </c>
      <c r="AB7" s="5"/>
      <c r="AC7" s="55" t="s">
        <v>29</v>
      </c>
      <c r="AD7" s="54">
        <v>116</v>
      </c>
    </row>
    <row r="8" spans="1:30" ht="15" customHeight="1">
      <c r="A8" s="37" t="s">
        <v>63</v>
      </c>
      <c r="B8" s="41"/>
      <c r="C8" s="41"/>
      <c r="D8" s="41"/>
      <c r="E8" s="41"/>
      <c r="F8" s="41"/>
      <c r="G8" s="41">
        <v>3</v>
      </c>
      <c r="H8" s="41">
        <v>6</v>
      </c>
      <c r="I8" s="41">
        <v>1</v>
      </c>
      <c r="J8" s="41"/>
      <c r="K8" s="41"/>
      <c r="L8" s="41"/>
      <c r="M8" s="41"/>
      <c r="N8" s="41"/>
      <c r="O8" s="41"/>
      <c r="P8" s="41"/>
      <c r="Q8" s="41">
        <f t="shared" si="0"/>
        <v>82</v>
      </c>
      <c r="R8" s="51">
        <f t="shared" si="1"/>
      </c>
      <c r="S8" s="53"/>
      <c r="T8" s="11">
        <f t="shared" si="2"/>
        <v>10</v>
      </c>
      <c r="U8" s="1"/>
      <c r="V8" s="1"/>
      <c r="W8" s="55" t="s">
        <v>30</v>
      </c>
      <c r="X8" s="72">
        <v>125</v>
      </c>
      <c r="Y8" s="5"/>
      <c r="Z8" s="55" t="s">
        <v>30</v>
      </c>
      <c r="AA8" s="54">
        <v>134</v>
      </c>
      <c r="AB8" s="5"/>
      <c r="AC8" s="55" t="s">
        <v>30</v>
      </c>
      <c r="AD8" s="54">
        <v>125</v>
      </c>
    </row>
    <row r="9" spans="1:30" ht="15" customHeight="1">
      <c r="A9" s="37" t="s">
        <v>66</v>
      </c>
      <c r="B9" s="9"/>
      <c r="C9" s="9"/>
      <c r="D9" s="9"/>
      <c r="E9" s="9"/>
      <c r="F9" s="9">
        <v>2</v>
      </c>
      <c r="G9" s="9">
        <v>3</v>
      </c>
      <c r="H9" s="9">
        <v>4</v>
      </c>
      <c r="I9" s="9">
        <v>1</v>
      </c>
      <c r="J9" s="9"/>
      <c r="K9" s="9"/>
      <c r="L9" s="9"/>
      <c r="M9" s="9"/>
      <c r="N9" s="9"/>
      <c r="O9" s="9"/>
      <c r="P9" s="9"/>
      <c r="Q9" s="9">
        <f t="shared" si="0"/>
        <v>86</v>
      </c>
      <c r="R9" s="51">
        <f t="shared" si="1"/>
      </c>
      <c r="S9" s="53"/>
      <c r="T9" s="11">
        <f t="shared" si="2"/>
        <v>10</v>
      </c>
      <c r="U9" s="1"/>
      <c r="V9" s="1"/>
      <c r="W9" s="55" t="s">
        <v>31</v>
      </c>
      <c r="X9" s="73">
        <v>131</v>
      </c>
      <c r="Z9" s="55" t="s">
        <v>31</v>
      </c>
      <c r="AA9" s="45">
        <v>140</v>
      </c>
      <c r="AC9" s="55" t="s">
        <v>31</v>
      </c>
      <c r="AD9" s="45">
        <v>131</v>
      </c>
    </row>
    <row r="10" spans="1:30" ht="15" customHeight="1">
      <c r="A10" s="37" t="s">
        <v>67</v>
      </c>
      <c r="B10" s="9"/>
      <c r="C10" s="9"/>
      <c r="D10" s="9"/>
      <c r="E10" s="10"/>
      <c r="F10" s="10">
        <v>5</v>
      </c>
      <c r="G10" s="10">
        <v>2</v>
      </c>
      <c r="H10" s="10">
        <v>1</v>
      </c>
      <c r="I10" s="10">
        <v>2</v>
      </c>
      <c r="J10" s="10"/>
      <c r="K10" s="10"/>
      <c r="L10" s="10"/>
      <c r="M10" s="10"/>
      <c r="N10" s="10"/>
      <c r="O10" s="10"/>
      <c r="P10" s="10"/>
      <c r="Q10" s="9">
        <f t="shared" si="0"/>
        <v>90</v>
      </c>
      <c r="R10" s="51">
        <f t="shared" si="1"/>
      </c>
      <c r="S10" s="53"/>
      <c r="T10" s="11">
        <f t="shared" si="2"/>
        <v>10</v>
      </c>
      <c r="U10" s="1"/>
      <c r="V10" s="1"/>
      <c r="W10" s="55" t="s">
        <v>32</v>
      </c>
      <c r="X10" s="73">
        <v>137</v>
      </c>
      <c r="Z10" s="55" t="s">
        <v>32</v>
      </c>
      <c r="AA10" s="45">
        <v>146</v>
      </c>
      <c r="AC10" s="55" t="s">
        <v>32</v>
      </c>
      <c r="AD10" s="45">
        <v>137</v>
      </c>
    </row>
    <row r="11" spans="1:23" ht="15" customHeight="1">
      <c r="A11" s="37" t="s">
        <v>70</v>
      </c>
      <c r="B11" s="9"/>
      <c r="C11" s="9"/>
      <c r="D11" s="9"/>
      <c r="E11" s="10"/>
      <c r="F11" s="10"/>
      <c r="G11" s="10">
        <v>1</v>
      </c>
      <c r="H11" s="10"/>
      <c r="I11" s="10"/>
      <c r="J11" s="10">
        <v>1</v>
      </c>
      <c r="K11" s="10">
        <v>2</v>
      </c>
      <c r="L11" s="10"/>
      <c r="M11" s="10"/>
      <c r="N11" s="10"/>
      <c r="O11" s="10"/>
      <c r="P11" s="10">
        <v>6</v>
      </c>
      <c r="Q11" s="9">
        <f t="shared" si="0"/>
        <v>25</v>
      </c>
      <c r="R11" s="51">
        <f t="shared" si="1"/>
      </c>
      <c r="S11" s="53"/>
      <c r="T11" s="11">
        <f t="shared" si="2"/>
        <v>10</v>
      </c>
      <c r="U11" s="1"/>
      <c r="V11" s="1"/>
      <c r="W11" s="1"/>
    </row>
    <row r="12" spans="1:23" ht="15" customHeight="1">
      <c r="A12" s="37" t="s">
        <v>72</v>
      </c>
      <c r="B12" s="10"/>
      <c r="C12" s="10"/>
      <c r="D12" s="10"/>
      <c r="E12" s="10"/>
      <c r="F12" s="10">
        <v>1</v>
      </c>
      <c r="G12" s="10">
        <v>7</v>
      </c>
      <c r="H12" s="10">
        <v>2</v>
      </c>
      <c r="I12" s="10"/>
      <c r="J12" s="10"/>
      <c r="K12" s="10"/>
      <c r="L12" s="10"/>
      <c r="M12" s="10"/>
      <c r="N12" s="10"/>
      <c r="O12" s="10"/>
      <c r="P12" s="10"/>
      <c r="Q12" s="9">
        <f t="shared" si="0"/>
        <v>89</v>
      </c>
      <c r="R12" s="51">
        <f t="shared" si="1"/>
      </c>
      <c r="S12" s="53"/>
      <c r="T12" s="11">
        <f t="shared" si="2"/>
        <v>10</v>
      </c>
      <c r="U12" s="1"/>
      <c r="V12" s="1"/>
      <c r="W12" s="1"/>
    </row>
    <row r="13" spans="1:24" ht="15" customHeight="1">
      <c r="A13" s="37" t="s">
        <v>73</v>
      </c>
      <c r="B13" s="9"/>
      <c r="C13" s="9"/>
      <c r="D13" s="9"/>
      <c r="E13" s="10"/>
      <c r="F13" s="10">
        <v>3</v>
      </c>
      <c r="G13" s="10">
        <v>3</v>
      </c>
      <c r="H13" s="10">
        <v>4</v>
      </c>
      <c r="I13" s="10"/>
      <c r="J13" s="10"/>
      <c r="K13" s="10"/>
      <c r="L13" s="10"/>
      <c r="M13" s="10"/>
      <c r="N13" s="10"/>
      <c r="O13" s="10"/>
      <c r="P13" s="10"/>
      <c r="Q13" s="9">
        <f t="shared" si="0"/>
        <v>89</v>
      </c>
      <c r="R13" s="51">
        <f t="shared" si="1"/>
      </c>
      <c r="S13" s="53"/>
      <c r="T13" s="11">
        <f t="shared" si="2"/>
        <v>10</v>
      </c>
      <c r="U13" s="1"/>
      <c r="V13" s="1"/>
      <c r="W13" s="127" t="s">
        <v>33</v>
      </c>
      <c r="X13" s="127"/>
    </row>
    <row r="14" spans="1:24" ht="15" customHeight="1">
      <c r="A14" s="37" t="s">
        <v>149</v>
      </c>
      <c r="B14" s="9"/>
      <c r="C14" s="9"/>
      <c r="D14" s="9"/>
      <c r="E14" s="9"/>
      <c r="F14" s="9">
        <v>3</v>
      </c>
      <c r="G14" s="9">
        <v>1</v>
      </c>
      <c r="H14" s="9">
        <v>5</v>
      </c>
      <c r="I14" s="9">
        <v>1</v>
      </c>
      <c r="J14" s="9"/>
      <c r="K14" s="9"/>
      <c r="L14" s="9"/>
      <c r="M14" s="9"/>
      <c r="N14" s="9"/>
      <c r="O14" s="9"/>
      <c r="P14" s="9"/>
      <c r="Q14" s="9">
        <f t="shared" si="0"/>
        <v>86</v>
      </c>
      <c r="R14" s="51">
        <f t="shared" si="1"/>
      </c>
      <c r="S14" s="53"/>
      <c r="T14" s="11">
        <f t="shared" si="2"/>
        <v>10</v>
      </c>
      <c r="U14" s="1"/>
      <c r="V14" s="1"/>
      <c r="W14" s="55" t="s">
        <v>25</v>
      </c>
      <c r="X14" s="73">
        <v>12</v>
      </c>
    </row>
    <row r="15" spans="1:24" ht="15" customHeight="1">
      <c r="A15" s="37" t="s">
        <v>75</v>
      </c>
      <c r="B15" s="9"/>
      <c r="C15" s="9"/>
      <c r="D15" s="9"/>
      <c r="E15" s="9"/>
      <c r="F15" s="9">
        <v>5</v>
      </c>
      <c r="G15" s="9"/>
      <c r="H15" s="9">
        <v>3</v>
      </c>
      <c r="I15" s="9">
        <v>2</v>
      </c>
      <c r="J15" s="9"/>
      <c r="K15" s="9"/>
      <c r="L15" s="9"/>
      <c r="M15" s="9"/>
      <c r="N15" s="9"/>
      <c r="O15" s="9"/>
      <c r="P15" s="9"/>
      <c r="Q15" s="9">
        <f t="shared" si="0"/>
        <v>88</v>
      </c>
      <c r="R15" s="51">
        <f t="shared" si="1"/>
      </c>
      <c r="S15" s="53"/>
      <c r="T15" s="11">
        <f t="shared" si="2"/>
        <v>10</v>
      </c>
      <c r="U15" s="1"/>
      <c r="V15" s="1"/>
      <c r="W15" s="55" t="s">
        <v>26</v>
      </c>
      <c r="X15" s="73">
        <v>10</v>
      </c>
    </row>
    <row r="16" spans="1:24" ht="15" customHeight="1">
      <c r="A16" s="37" t="s">
        <v>77</v>
      </c>
      <c r="B16" s="9"/>
      <c r="C16" s="9"/>
      <c r="D16" s="9"/>
      <c r="E16" s="9"/>
      <c r="F16" s="9">
        <v>4</v>
      </c>
      <c r="G16" s="9">
        <v>3</v>
      </c>
      <c r="H16" s="9">
        <v>3</v>
      </c>
      <c r="I16" s="9"/>
      <c r="J16" s="9"/>
      <c r="K16" s="9"/>
      <c r="L16" s="9"/>
      <c r="M16" s="9"/>
      <c r="N16" s="9"/>
      <c r="O16" s="9"/>
      <c r="P16" s="9"/>
      <c r="Q16" s="9">
        <f t="shared" si="0"/>
        <v>91</v>
      </c>
      <c r="R16" s="51">
        <f t="shared" si="1"/>
      </c>
      <c r="S16" s="53"/>
      <c r="T16" s="11">
        <f t="shared" si="2"/>
        <v>10</v>
      </c>
      <c r="U16" s="1"/>
      <c r="V16" s="1"/>
      <c r="W16" s="55" t="s">
        <v>27</v>
      </c>
      <c r="X16" s="73">
        <v>8</v>
      </c>
    </row>
    <row r="17" spans="1:24" ht="15" customHeight="1">
      <c r="A17" s="37" t="s">
        <v>80</v>
      </c>
      <c r="B17" s="9"/>
      <c r="C17" s="9"/>
      <c r="D17" s="9"/>
      <c r="E17" s="9"/>
      <c r="F17" s="9">
        <v>3</v>
      </c>
      <c r="G17" s="9">
        <v>6</v>
      </c>
      <c r="H17" s="9">
        <v>1</v>
      </c>
      <c r="I17" s="9"/>
      <c r="J17" s="9"/>
      <c r="K17" s="9"/>
      <c r="L17" s="9"/>
      <c r="M17" s="9"/>
      <c r="N17" s="9"/>
      <c r="O17" s="9"/>
      <c r="P17" s="9"/>
      <c r="Q17" s="9">
        <f t="shared" si="0"/>
        <v>92</v>
      </c>
      <c r="R17" s="51">
        <f t="shared" si="1"/>
      </c>
      <c r="S17" s="53"/>
      <c r="T17" s="11">
        <f t="shared" si="2"/>
        <v>10</v>
      </c>
      <c r="U17" s="1"/>
      <c r="V17" s="1"/>
      <c r="W17" s="55" t="s">
        <v>28</v>
      </c>
      <c r="X17" s="73">
        <v>0</v>
      </c>
    </row>
    <row r="18" spans="1:23" ht="15" customHeight="1">
      <c r="A18" s="37" t="s">
        <v>81</v>
      </c>
      <c r="B18" s="9"/>
      <c r="C18" s="9"/>
      <c r="D18" s="9"/>
      <c r="E18" s="9"/>
      <c r="F18" s="9">
        <v>2</v>
      </c>
      <c r="G18" s="9">
        <v>6</v>
      </c>
      <c r="H18" s="9">
        <v>2</v>
      </c>
      <c r="I18" s="9"/>
      <c r="J18" s="9"/>
      <c r="K18" s="9"/>
      <c r="L18" s="9"/>
      <c r="M18" s="9"/>
      <c r="N18" s="9"/>
      <c r="O18" s="9"/>
      <c r="P18" s="9"/>
      <c r="Q18" s="9">
        <f t="shared" si="0"/>
        <v>90</v>
      </c>
      <c r="R18" s="51">
        <f t="shared" si="1"/>
      </c>
      <c r="S18" s="53"/>
      <c r="T18" s="11">
        <f t="shared" si="2"/>
        <v>10</v>
      </c>
      <c r="U18" s="1"/>
      <c r="V18" s="1"/>
      <c r="W18" s="1"/>
    </row>
    <row r="19" spans="1:23" ht="15" customHeight="1">
      <c r="A19" s="37" t="s">
        <v>84</v>
      </c>
      <c r="B19" s="9"/>
      <c r="C19" s="9"/>
      <c r="D19" s="9"/>
      <c r="E19" s="10"/>
      <c r="F19" s="10">
        <v>1</v>
      </c>
      <c r="G19" s="10">
        <v>5</v>
      </c>
      <c r="H19" s="10">
        <v>2</v>
      </c>
      <c r="I19" s="10">
        <v>2</v>
      </c>
      <c r="J19" s="10"/>
      <c r="K19" s="10"/>
      <c r="L19" s="10"/>
      <c r="M19" s="10"/>
      <c r="N19" s="10"/>
      <c r="O19" s="10"/>
      <c r="P19" s="10"/>
      <c r="Q19" s="9">
        <f t="shared" si="0"/>
        <v>85</v>
      </c>
      <c r="R19" s="51">
        <f t="shared" si="1"/>
      </c>
      <c r="S19" s="53"/>
      <c r="T19" s="11">
        <f t="shared" si="2"/>
        <v>10</v>
      </c>
      <c r="U19" s="1"/>
      <c r="V19" s="1"/>
      <c r="W19" s="1"/>
    </row>
    <row r="20" spans="1:23" ht="15" customHeight="1">
      <c r="A20" s="37" t="s">
        <v>85</v>
      </c>
      <c r="B20" s="9"/>
      <c r="C20" s="9"/>
      <c r="D20" s="9"/>
      <c r="E20" s="10"/>
      <c r="F20" s="10">
        <v>6</v>
      </c>
      <c r="G20" s="10">
        <v>4</v>
      </c>
      <c r="H20" s="10"/>
      <c r="I20" s="10"/>
      <c r="J20" s="10"/>
      <c r="K20" s="10"/>
      <c r="L20" s="10"/>
      <c r="M20" s="10"/>
      <c r="N20" s="10"/>
      <c r="O20" s="10"/>
      <c r="P20" s="10"/>
      <c r="Q20" s="9">
        <f t="shared" si="0"/>
        <v>96</v>
      </c>
      <c r="R20" s="51">
        <f t="shared" si="1"/>
      </c>
      <c r="S20" s="53"/>
      <c r="T20" s="11">
        <f t="shared" si="2"/>
        <v>10</v>
      </c>
      <c r="U20" s="1"/>
      <c r="V20" s="1"/>
      <c r="W20" s="1"/>
    </row>
    <row r="21" spans="1:23" ht="15" customHeight="1">
      <c r="A21" s="37" t="s">
        <v>86</v>
      </c>
      <c r="B21" s="9"/>
      <c r="C21" s="9"/>
      <c r="D21" s="9"/>
      <c r="E21" s="10"/>
      <c r="F21" s="10">
        <v>2</v>
      </c>
      <c r="G21" s="10">
        <v>3</v>
      </c>
      <c r="H21" s="10">
        <v>3</v>
      </c>
      <c r="I21" s="10">
        <v>2</v>
      </c>
      <c r="J21" s="10"/>
      <c r="K21" s="10"/>
      <c r="L21" s="10"/>
      <c r="M21" s="10"/>
      <c r="N21" s="10"/>
      <c r="O21" s="10"/>
      <c r="P21" s="10"/>
      <c r="Q21" s="9">
        <f t="shared" si="0"/>
        <v>85</v>
      </c>
      <c r="R21" s="51">
        <f t="shared" si="1"/>
      </c>
      <c r="S21" s="53"/>
      <c r="T21" s="11">
        <f t="shared" si="2"/>
        <v>10</v>
      </c>
      <c r="U21" s="1"/>
      <c r="V21" s="1"/>
      <c r="W21" s="1"/>
    </row>
    <row r="22" spans="1:23" ht="15" customHeight="1">
      <c r="A22" s="37" t="s">
        <v>88</v>
      </c>
      <c r="B22" s="9"/>
      <c r="C22" s="9"/>
      <c r="D22" s="9"/>
      <c r="E22" s="10"/>
      <c r="F22" s="10">
        <v>3</v>
      </c>
      <c r="G22" s="10">
        <v>2</v>
      </c>
      <c r="H22" s="10">
        <v>5</v>
      </c>
      <c r="I22" s="10"/>
      <c r="J22" s="10"/>
      <c r="K22" s="10"/>
      <c r="L22" s="10"/>
      <c r="M22" s="10"/>
      <c r="N22" s="10"/>
      <c r="O22" s="10"/>
      <c r="P22" s="10"/>
      <c r="Q22" s="9">
        <f t="shared" si="0"/>
        <v>88</v>
      </c>
      <c r="R22" s="51">
        <f t="shared" si="1"/>
      </c>
      <c r="S22" s="53"/>
      <c r="T22" s="11">
        <f t="shared" si="2"/>
        <v>10</v>
      </c>
      <c r="U22" s="1"/>
      <c r="V22" s="1"/>
      <c r="W22" s="1"/>
    </row>
    <row r="23" spans="1:23" ht="15" customHeight="1">
      <c r="A23" s="37" t="s">
        <v>90</v>
      </c>
      <c r="B23" s="9"/>
      <c r="C23" s="9"/>
      <c r="D23" s="9"/>
      <c r="E23" s="10"/>
      <c r="F23" s="10">
        <v>2</v>
      </c>
      <c r="G23" s="10">
        <v>3</v>
      </c>
      <c r="H23" s="10">
        <v>4</v>
      </c>
      <c r="I23" s="10">
        <v>1</v>
      </c>
      <c r="J23" s="10"/>
      <c r="K23" s="10"/>
      <c r="L23" s="10"/>
      <c r="M23" s="10"/>
      <c r="N23" s="10"/>
      <c r="O23" s="10"/>
      <c r="P23" s="10"/>
      <c r="Q23" s="9">
        <f t="shared" si="0"/>
        <v>86</v>
      </c>
      <c r="R23" s="51">
        <f t="shared" si="1"/>
      </c>
      <c r="S23" s="53"/>
      <c r="T23" s="11">
        <f t="shared" si="2"/>
        <v>10</v>
      </c>
      <c r="U23" s="1"/>
      <c r="V23" s="1"/>
      <c r="W23" s="1"/>
    </row>
    <row r="24" spans="1:23" ht="15" customHeight="1">
      <c r="A24" s="37" t="s">
        <v>91</v>
      </c>
      <c r="B24" s="9"/>
      <c r="C24" s="9"/>
      <c r="D24" s="9"/>
      <c r="E24" s="10"/>
      <c r="F24" s="10"/>
      <c r="G24" s="10">
        <v>4</v>
      </c>
      <c r="H24" s="10">
        <v>5</v>
      </c>
      <c r="I24" s="10">
        <v>1</v>
      </c>
      <c r="J24" s="10"/>
      <c r="K24" s="10"/>
      <c r="L24" s="10"/>
      <c r="M24" s="10"/>
      <c r="N24" s="10"/>
      <c r="O24" s="10"/>
      <c r="P24" s="10"/>
      <c r="Q24" s="9">
        <f t="shared" si="0"/>
        <v>83</v>
      </c>
      <c r="R24" s="51">
        <f t="shared" si="1"/>
      </c>
      <c r="S24" s="53"/>
      <c r="T24" s="11">
        <f t="shared" si="2"/>
        <v>10</v>
      </c>
      <c r="U24" s="1"/>
      <c r="V24" s="1"/>
      <c r="W24" s="1"/>
    </row>
    <row r="25" spans="1:23" ht="15" customHeight="1">
      <c r="A25" s="37" t="s">
        <v>93</v>
      </c>
      <c r="B25" s="9"/>
      <c r="C25" s="9"/>
      <c r="D25" s="9"/>
      <c r="E25" s="10"/>
      <c r="F25" s="10">
        <v>3</v>
      </c>
      <c r="G25" s="10">
        <v>7</v>
      </c>
      <c r="H25" s="10"/>
      <c r="I25" s="10"/>
      <c r="J25" s="10"/>
      <c r="K25" s="10"/>
      <c r="L25" s="10"/>
      <c r="M25" s="10"/>
      <c r="N25" s="10"/>
      <c r="O25" s="10"/>
      <c r="P25" s="10"/>
      <c r="Q25" s="9">
        <f t="shared" si="0"/>
        <v>93</v>
      </c>
      <c r="R25" s="51">
        <f t="shared" si="1"/>
      </c>
      <c r="S25" s="53"/>
      <c r="T25" s="11">
        <f t="shared" si="2"/>
        <v>10</v>
      </c>
      <c r="U25" s="1"/>
      <c r="V25" s="1"/>
      <c r="W25" s="1"/>
    </row>
    <row r="26" spans="1:23" ht="15" customHeight="1">
      <c r="A26" s="37" t="s">
        <v>94</v>
      </c>
      <c r="B26" s="9"/>
      <c r="C26" s="9"/>
      <c r="D26" s="9"/>
      <c r="E26" s="10"/>
      <c r="F26" s="10">
        <v>4</v>
      </c>
      <c r="G26" s="10">
        <v>4</v>
      </c>
      <c r="H26" s="10">
        <v>2</v>
      </c>
      <c r="I26" s="10"/>
      <c r="J26" s="10"/>
      <c r="K26" s="10"/>
      <c r="L26" s="10"/>
      <c r="M26" s="10"/>
      <c r="N26" s="10"/>
      <c r="O26" s="10"/>
      <c r="P26" s="10"/>
      <c r="Q26" s="9">
        <f t="shared" si="0"/>
        <v>92</v>
      </c>
      <c r="R26" s="51">
        <f t="shared" si="1"/>
      </c>
      <c r="S26" s="53"/>
      <c r="T26" s="11">
        <f t="shared" si="2"/>
        <v>10</v>
      </c>
      <c r="U26" s="1"/>
      <c r="V26" s="1"/>
      <c r="W26" s="1"/>
    </row>
    <row r="27" spans="1:23" ht="15" customHeight="1">
      <c r="A27" s="37" t="s">
        <v>96</v>
      </c>
      <c r="B27" s="9"/>
      <c r="C27" s="9"/>
      <c r="D27" s="9"/>
      <c r="E27" s="10"/>
      <c r="F27" s="10">
        <v>1</v>
      </c>
      <c r="G27" s="10">
        <v>8</v>
      </c>
      <c r="H27" s="10">
        <v>1</v>
      </c>
      <c r="I27" s="10"/>
      <c r="J27" s="10"/>
      <c r="K27" s="10"/>
      <c r="L27" s="10"/>
      <c r="M27" s="10"/>
      <c r="N27" s="10"/>
      <c r="O27" s="10"/>
      <c r="P27" s="10"/>
      <c r="Q27" s="9">
        <f t="shared" si="0"/>
        <v>90</v>
      </c>
      <c r="R27" s="51">
        <f t="shared" si="1"/>
      </c>
      <c r="S27" s="53"/>
      <c r="T27" s="11">
        <f t="shared" si="2"/>
        <v>10</v>
      </c>
      <c r="U27" s="1"/>
      <c r="V27" s="1"/>
      <c r="W27" s="1"/>
    </row>
    <row r="28" spans="1:23" ht="15" customHeight="1">
      <c r="A28" s="37" t="s">
        <v>97</v>
      </c>
      <c r="B28" s="9"/>
      <c r="C28" s="9"/>
      <c r="D28" s="9"/>
      <c r="E28" s="10"/>
      <c r="F28" s="10">
        <v>1</v>
      </c>
      <c r="G28" s="10">
        <v>3</v>
      </c>
      <c r="H28" s="10">
        <v>5</v>
      </c>
      <c r="I28" s="10">
        <v>1</v>
      </c>
      <c r="J28" s="10"/>
      <c r="K28" s="10"/>
      <c r="L28" s="10"/>
      <c r="M28" s="10"/>
      <c r="N28" s="10"/>
      <c r="O28" s="10"/>
      <c r="P28" s="10"/>
      <c r="Q28" s="9">
        <f t="shared" si="0"/>
        <v>84</v>
      </c>
      <c r="R28" s="51">
        <f t="shared" si="1"/>
      </c>
      <c r="S28" s="53"/>
      <c r="T28" s="11">
        <f t="shared" si="2"/>
        <v>10</v>
      </c>
      <c r="U28" s="1"/>
      <c r="V28" s="1"/>
      <c r="W28" s="1"/>
    </row>
    <row r="29" spans="1:23" ht="15" customHeight="1">
      <c r="A29" s="37" t="s">
        <v>99</v>
      </c>
      <c r="B29" s="9"/>
      <c r="C29" s="9"/>
      <c r="D29" s="9"/>
      <c r="E29" s="10"/>
      <c r="F29" s="10">
        <v>3</v>
      </c>
      <c r="G29" s="10">
        <v>4</v>
      </c>
      <c r="H29" s="10">
        <v>3</v>
      </c>
      <c r="I29" s="10"/>
      <c r="J29" s="10"/>
      <c r="K29" s="10"/>
      <c r="L29" s="10"/>
      <c r="M29" s="10"/>
      <c r="N29" s="10"/>
      <c r="O29" s="10"/>
      <c r="P29" s="10"/>
      <c r="Q29" s="9">
        <f t="shared" si="0"/>
        <v>90</v>
      </c>
      <c r="R29" s="51">
        <f t="shared" si="1"/>
      </c>
      <c r="S29" s="53"/>
      <c r="T29" s="11">
        <f t="shared" si="2"/>
        <v>10</v>
      </c>
      <c r="U29" s="1"/>
      <c r="V29" s="1"/>
      <c r="W29" s="1"/>
    </row>
    <row r="30" spans="1:23" ht="15" customHeight="1">
      <c r="A30" s="37" t="s">
        <v>102</v>
      </c>
      <c r="B30" s="9"/>
      <c r="C30" s="9"/>
      <c r="D30" s="9"/>
      <c r="E30" s="10"/>
      <c r="F30" s="10">
        <v>4</v>
      </c>
      <c r="G30" s="10">
        <v>6</v>
      </c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0"/>
        <v>94</v>
      </c>
      <c r="R30" s="51">
        <f t="shared" si="1"/>
      </c>
      <c r="S30" s="53"/>
      <c r="T30" s="11">
        <f t="shared" si="2"/>
        <v>10</v>
      </c>
      <c r="U30" s="1"/>
      <c r="V30" s="1"/>
      <c r="W30" s="1"/>
    </row>
    <row r="31" spans="1:23" ht="15" customHeight="1">
      <c r="A31" s="37" t="s">
        <v>104</v>
      </c>
      <c r="B31" s="9"/>
      <c r="C31" s="9"/>
      <c r="D31" s="9"/>
      <c r="E31" s="10"/>
      <c r="F31" s="10">
        <v>1</v>
      </c>
      <c r="G31" s="10">
        <v>4</v>
      </c>
      <c r="H31" s="10">
        <v>4</v>
      </c>
      <c r="I31" s="10">
        <v>1</v>
      </c>
      <c r="J31" s="10"/>
      <c r="K31" s="10"/>
      <c r="L31" s="10"/>
      <c r="M31" s="10"/>
      <c r="N31" s="10"/>
      <c r="O31" s="10"/>
      <c r="P31" s="10"/>
      <c r="Q31" s="9">
        <f t="shared" si="0"/>
        <v>85</v>
      </c>
      <c r="R31" s="51">
        <f t="shared" si="1"/>
      </c>
      <c r="S31" s="53"/>
      <c r="T31" s="11">
        <f t="shared" si="2"/>
        <v>10</v>
      </c>
      <c r="U31" s="1"/>
      <c r="V31" s="1"/>
      <c r="W31" s="1"/>
    </row>
    <row r="32" spans="1:23" ht="15" customHeight="1">
      <c r="A32" s="37" t="s">
        <v>107</v>
      </c>
      <c r="B32" s="9"/>
      <c r="C32" s="9"/>
      <c r="D32" s="9"/>
      <c r="E32" s="10"/>
      <c r="F32" s="10">
        <v>10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0"/>
        <v>100</v>
      </c>
      <c r="R32" s="51">
        <f t="shared" si="1"/>
      </c>
      <c r="S32" s="53"/>
      <c r="T32" s="11">
        <f t="shared" si="2"/>
        <v>10</v>
      </c>
      <c r="U32" s="1"/>
      <c r="V32" s="1"/>
      <c r="W32" s="1"/>
    </row>
    <row r="33" spans="1:23" ht="15" customHeight="1">
      <c r="A33" s="37" t="s">
        <v>108</v>
      </c>
      <c r="B33" s="9"/>
      <c r="C33" s="9"/>
      <c r="D33" s="9"/>
      <c r="E33" s="10"/>
      <c r="F33" s="10">
        <v>4</v>
      </c>
      <c r="G33" s="10">
        <v>5</v>
      </c>
      <c r="H33" s="10">
        <v>1</v>
      </c>
      <c r="I33" s="10"/>
      <c r="J33" s="10"/>
      <c r="K33" s="10"/>
      <c r="L33" s="10"/>
      <c r="M33" s="10"/>
      <c r="N33" s="10"/>
      <c r="O33" s="10"/>
      <c r="P33" s="10"/>
      <c r="Q33" s="9">
        <f t="shared" si="0"/>
        <v>93</v>
      </c>
      <c r="R33" s="51">
        <f t="shared" si="1"/>
      </c>
      <c r="S33" s="53"/>
      <c r="T33" s="11">
        <f t="shared" si="2"/>
        <v>10</v>
      </c>
      <c r="U33" s="1"/>
      <c r="V33" s="1"/>
      <c r="W33" s="1"/>
    </row>
    <row r="34" spans="1:23" ht="15" customHeight="1">
      <c r="A34" s="37" t="s">
        <v>111</v>
      </c>
      <c r="B34" s="9"/>
      <c r="C34" s="9"/>
      <c r="D34" s="9"/>
      <c r="E34" s="10"/>
      <c r="F34" s="10">
        <v>7</v>
      </c>
      <c r="G34" s="10">
        <v>3</v>
      </c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0"/>
        <v>97</v>
      </c>
      <c r="R34" s="51">
        <f t="shared" si="1"/>
      </c>
      <c r="S34" s="53"/>
      <c r="T34" s="11">
        <f t="shared" si="2"/>
        <v>10</v>
      </c>
      <c r="U34" s="1"/>
      <c r="V34" s="1"/>
      <c r="W34" s="1"/>
    </row>
    <row r="35" spans="1:23" ht="15" customHeight="1">
      <c r="A35" s="37" t="s">
        <v>113</v>
      </c>
      <c r="B35" s="9"/>
      <c r="C35" s="9"/>
      <c r="D35" s="9"/>
      <c r="E35" s="10"/>
      <c r="F35" s="10"/>
      <c r="G35" s="10">
        <v>3</v>
      </c>
      <c r="H35" s="10"/>
      <c r="I35" s="10">
        <v>1</v>
      </c>
      <c r="J35" s="10">
        <v>3</v>
      </c>
      <c r="K35" s="10"/>
      <c r="L35" s="10"/>
      <c r="M35" s="10"/>
      <c r="N35" s="10"/>
      <c r="O35" s="10"/>
      <c r="P35" s="10">
        <v>3</v>
      </c>
      <c r="Q35" s="9">
        <f t="shared" si="0"/>
        <v>52</v>
      </c>
      <c r="R35" s="51">
        <f t="shared" si="1"/>
      </c>
      <c r="S35" s="53"/>
      <c r="T35" s="11">
        <f t="shared" si="2"/>
        <v>10</v>
      </c>
      <c r="U35" s="1"/>
      <c r="V35" s="1"/>
      <c r="W35" s="1"/>
    </row>
    <row r="36" spans="1:23" ht="15" customHeight="1">
      <c r="A36" s="37" t="s">
        <v>114</v>
      </c>
      <c r="B36" s="9"/>
      <c r="C36" s="9"/>
      <c r="D36" s="9"/>
      <c r="E36" s="10"/>
      <c r="F36" s="10">
        <v>2</v>
      </c>
      <c r="G36" s="10">
        <v>3</v>
      </c>
      <c r="H36" s="10">
        <v>4</v>
      </c>
      <c r="I36" s="10">
        <v>1</v>
      </c>
      <c r="J36" s="10"/>
      <c r="K36" s="10"/>
      <c r="L36" s="10"/>
      <c r="M36" s="10"/>
      <c r="N36" s="10"/>
      <c r="O36" s="10"/>
      <c r="P36" s="10"/>
      <c r="Q36" s="9">
        <f t="shared" si="0"/>
        <v>86</v>
      </c>
      <c r="R36" s="51">
        <f t="shared" si="1"/>
      </c>
      <c r="S36" s="53"/>
      <c r="T36" s="11">
        <f t="shared" si="2"/>
        <v>10</v>
      </c>
      <c r="U36" s="1"/>
      <c r="V36" s="1"/>
      <c r="W36" s="1"/>
    </row>
    <row r="37" spans="1:23" ht="15" customHeight="1">
      <c r="A37" s="37" t="s">
        <v>115</v>
      </c>
      <c r="B37" s="9"/>
      <c r="C37" s="9"/>
      <c r="D37" s="9"/>
      <c r="E37" s="10"/>
      <c r="F37" s="10"/>
      <c r="G37" s="10">
        <v>7</v>
      </c>
      <c r="H37" s="10">
        <v>3</v>
      </c>
      <c r="I37" s="10"/>
      <c r="J37" s="10"/>
      <c r="K37" s="10"/>
      <c r="L37" s="10"/>
      <c r="M37" s="10"/>
      <c r="N37" s="10"/>
      <c r="O37" s="10"/>
      <c r="P37" s="10"/>
      <c r="Q37" s="9">
        <f t="shared" si="0"/>
        <v>87</v>
      </c>
      <c r="R37" s="51">
        <f t="shared" si="1"/>
      </c>
      <c r="S37" s="53"/>
      <c r="T37" s="11">
        <f t="shared" si="2"/>
        <v>10</v>
      </c>
      <c r="U37" s="1"/>
      <c r="V37" s="1"/>
      <c r="W37" s="1"/>
    </row>
    <row r="38" spans="1:23" ht="15" customHeight="1">
      <c r="A38" s="37" t="s">
        <v>118</v>
      </c>
      <c r="B38" s="9"/>
      <c r="C38" s="9"/>
      <c r="D38" s="9"/>
      <c r="E38" s="10"/>
      <c r="F38" s="10">
        <v>1</v>
      </c>
      <c r="G38" s="10">
        <v>5</v>
      </c>
      <c r="H38" s="10">
        <v>4</v>
      </c>
      <c r="I38" s="10"/>
      <c r="J38" s="10"/>
      <c r="K38" s="10"/>
      <c r="L38" s="10"/>
      <c r="M38" s="10"/>
      <c r="N38" s="10"/>
      <c r="O38" s="10"/>
      <c r="P38" s="10"/>
      <c r="Q38" s="9">
        <f t="shared" si="0"/>
        <v>87</v>
      </c>
      <c r="R38" s="51">
        <f t="shared" si="1"/>
      </c>
      <c r="S38" s="53"/>
      <c r="T38" s="11">
        <f t="shared" si="2"/>
        <v>10</v>
      </c>
      <c r="U38" s="1"/>
      <c r="V38" s="1"/>
      <c r="W38" s="1"/>
    </row>
    <row r="39" spans="1:23" ht="15" customHeight="1">
      <c r="A39" s="37" t="s">
        <v>120</v>
      </c>
      <c r="B39" s="9"/>
      <c r="C39" s="9"/>
      <c r="D39" s="9"/>
      <c r="E39" s="10"/>
      <c r="F39" s="10"/>
      <c r="G39" s="10">
        <v>5</v>
      </c>
      <c r="H39" s="10">
        <v>3</v>
      </c>
      <c r="I39" s="10">
        <v>2</v>
      </c>
      <c r="J39" s="10"/>
      <c r="K39" s="10"/>
      <c r="L39" s="10"/>
      <c r="M39" s="10"/>
      <c r="N39" s="10"/>
      <c r="O39" s="10"/>
      <c r="P39" s="10"/>
      <c r="Q39" s="9">
        <f aca="true" t="shared" si="3" ref="Q39:Q65">B39*X$14+C39*X$15+D39*X$16+E39*X$17+F39*10+G39*9+H39*8+I39*7+J39*6+K39*5+L39*4+M39*3+N39*2+O39</f>
        <v>83</v>
      </c>
      <c r="R39" s="51">
        <f aca="true" t="shared" si="4" ref="R39:R65">IF(Q39&lt;X$7,"",IF(Q39&lt;X$8,"VT-III",IF(Q39&lt;X$9,"VT-II",IF(Q39&lt;X$10,"VT-I","VT-M"))))</f>
      </c>
      <c r="S39" s="53"/>
      <c r="T39" s="11">
        <f aca="true" t="shared" si="5" ref="T39:T65">SUM(B39:P39)</f>
        <v>10</v>
      </c>
      <c r="U39" s="1"/>
      <c r="V39" s="1"/>
      <c r="W39" s="1"/>
    </row>
    <row r="40" spans="1:23" ht="15" customHeight="1">
      <c r="A40" s="37" t="s">
        <v>121</v>
      </c>
      <c r="B40" s="9"/>
      <c r="C40" s="9"/>
      <c r="D40" s="9"/>
      <c r="E40" s="10"/>
      <c r="F40" s="10">
        <v>3</v>
      </c>
      <c r="G40" s="10">
        <v>7</v>
      </c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3"/>
        <v>93</v>
      </c>
      <c r="R40" s="51">
        <f t="shared" si="4"/>
      </c>
      <c r="S40" s="53"/>
      <c r="T40" s="11">
        <f t="shared" si="5"/>
        <v>10</v>
      </c>
      <c r="U40" s="1"/>
      <c r="V40" s="1"/>
      <c r="W40" s="1"/>
    </row>
    <row r="41" spans="1:23" ht="15" customHeight="1">
      <c r="A41" s="37" t="s">
        <v>123</v>
      </c>
      <c r="B41" s="9"/>
      <c r="C41" s="9"/>
      <c r="D41" s="9"/>
      <c r="E41" s="10"/>
      <c r="F41" s="10"/>
      <c r="G41" s="10">
        <v>2</v>
      </c>
      <c r="H41" s="10">
        <v>3</v>
      </c>
      <c r="I41" s="10">
        <v>2</v>
      </c>
      <c r="J41" s="10">
        <v>1</v>
      </c>
      <c r="K41" s="10">
        <v>2</v>
      </c>
      <c r="L41" s="10"/>
      <c r="M41" s="10"/>
      <c r="N41" s="10"/>
      <c r="O41" s="10"/>
      <c r="P41" s="10"/>
      <c r="Q41" s="9">
        <f t="shared" si="3"/>
        <v>72</v>
      </c>
      <c r="R41" s="51">
        <f t="shared" si="4"/>
      </c>
      <c r="S41" s="53"/>
      <c r="T41" s="11">
        <f t="shared" si="5"/>
        <v>10</v>
      </c>
      <c r="U41" s="1"/>
      <c r="V41" s="1"/>
      <c r="W41" s="1"/>
    </row>
    <row r="42" spans="1:23" ht="15" customHeight="1">
      <c r="A42" s="37" t="s">
        <v>125</v>
      </c>
      <c r="B42" s="9"/>
      <c r="C42" s="9"/>
      <c r="D42" s="9"/>
      <c r="E42" s="10"/>
      <c r="F42" s="10">
        <v>1</v>
      </c>
      <c r="G42" s="10">
        <v>3</v>
      </c>
      <c r="H42" s="10">
        <v>1</v>
      </c>
      <c r="I42" s="10">
        <v>5</v>
      </c>
      <c r="J42" s="10"/>
      <c r="K42" s="10"/>
      <c r="L42" s="10"/>
      <c r="M42" s="10"/>
      <c r="N42" s="10"/>
      <c r="O42" s="10"/>
      <c r="P42" s="10"/>
      <c r="Q42" s="9">
        <f t="shared" si="3"/>
        <v>80</v>
      </c>
      <c r="R42" s="51">
        <f t="shared" si="4"/>
      </c>
      <c r="S42" s="53"/>
      <c r="T42" s="11">
        <f t="shared" si="5"/>
        <v>10</v>
      </c>
      <c r="U42" s="1"/>
      <c r="V42" s="1"/>
      <c r="W42" s="1"/>
    </row>
    <row r="43" spans="1:23" ht="15" customHeight="1">
      <c r="A43" s="37" t="s">
        <v>126</v>
      </c>
      <c r="B43" s="9"/>
      <c r="C43" s="9"/>
      <c r="D43" s="9"/>
      <c r="E43" s="10"/>
      <c r="F43" s="10">
        <v>3</v>
      </c>
      <c r="G43" s="10">
        <v>2</v>
      </c>
      <c r="H43" s="10">
        <v>4</v>
      </c>
      <c r="I43" s="10">
        <v>1</v>
      </c>
      <c r="J43" s="10"/>
      <c r="K43" s="10"/>
      <c r="L43" s="10"/>
      <c r="M43" s="10"/>
      <c r="N43" s="10"/>
      <c r="O43" s="10"/>
      <c r="P43" s="10"/>
      <c r="Q43" s="9">
        <f t="shared" si="3"/>
        <v>87</v>
      </c>
      <c r="R43" s="51">
        <f t="shared" si="4"/>
      </c>
      <c r="S43" s="53"/>
      <c r="T43" s="11">
        <f t="shared" si="5"/>
        <v>10</v>
      </c>
      <c r="U43" s="1"/>
      <c r="V43" s="1"/>
      <c r="W43" s="1"/>
    </row>
    <row r="44" spans="1:23" ht="15" customHeight="1">
      <c r="A44" s="37" t="s">
        <v>127</v>
      </c>
      <c r="B44" s="9"/>
      <c r="C44" s="9"/>
      <c r="D44" s="9"/>
      <c r="E44" s="10"/>
      <c r="F44" s="10">
        <v>1</v>
      </c>
      <c r="G44" s="10">
        <v>4</v>
      </c>
      <c r="H44" s="10">
        <v>2</v>
      </c>
      <c r="I44" s="10">
        <v>2</v>
      </c>
      <c r="J44" s="10"/>
      <c r="K44" s="10"/>
      <c r="L44" s="10"/>
      <c r="M44" s="10"/>
      <c r="N44" s="10"/>
      <c r="O44" s="10"/>
      <c r="P44" s="10">
        <v>1</v>
      </c>
      <c r="Q44" s="9">
        <f t="shared" si="3"/>
        <v>76</v>
      </c>
      <c r="R44" s="51">
        <f t="shared" si="4"/>
      </c>
      <c r="S44" s="53"/>
      <c r="T44" s="11">
        <f t="shared" si="5"/>
        <v>10</v>
      </c>
      <c r="U44" s="1"/>
      <c r="V44" s="1"/>
      <c r="W44" s="1"/>
    </row>
    <row r="45" spans="1:23" ht="15" customHeight="1">
      <c r="A45" s="37" t="s">
        <v>128</v>
      </c>
      <c r="B45" s="9"/>
      <c r="C45" s="9"/>
      <c r="D45" s="9"/>
      <c r="E45" s="10"/>
      <c r="F45" s="10"/>
      <c r="G45" s="10">
        <v>2</v>
      </c>
      <c r="H45" s="10">
        <v>7</v>
      </c>
      <c r="I45" s="10">
        <v>1</v>
      </c>
      <c r="J45" s="10"/>
      <c r="K45" s="10"/>
      <c r="L45" s="10"/>
      <c r="M45" s="10"/>
      <c r="N45" s="10"/>
      <c r="O45" s="10"/>
      <c r="P45" s="10"/>
      <c r="Q45" s="9">
        <f t="shared" si="3"/>
        <v>81</v>
      </c>
      <c r="R45" s="51">
        <f t="shared" si="4"/>
      </c>
      <c r="S45" s="53"/>
      <c r="T45" s="11">
        <f t="shared" si="5"/>
        <v>10</v>
      </c>
      <c r="U45" s="1"/>
      <c r="V45" s="1"/>
      <c r="W45" s="1"/>
    </row>
    <row r="46" spans="1:23" ht="15" customHeight="1">
      <c r="A46" s="37" t="s">
        <v>130</v>
      </c>
      <c r="B46" s="9"/>
      <c r="C46" s="9"/>
      <c r="D46" s="9"/>
      <c r="E46" s="10"/>
      <c r="F46" s="10">
        <v>2</v>
      </c>
      <c r="G46" s="10">
        <v>6</v>
      </c>
      <c r="H46" s="10">
        <v>2</v>
      </c>
      <c r="I46" s="10"/>
      <c r="J46" s="10"/>
      <c r="K46" s="10"/>
      <c r="L46" s="10"/>
      <c r="M46" s="10"/>
      <c r="N46" s="10"/>
      <c r="O46" s="10"/>
      <c r="P46" s="10"/>
      <c r="Q46" s="9">
        <f t="shared" si="3"/>
        <v>90</v>
      </c>
      <c r="R46" s="51">
        <f t="shared" si="4"/>
      </c>
      <c r="S46" s="53"/>
      <c r="T46" s="11">
        <f t="shared" si="5"/>
        <v>10</v>
      </c>
      <c r="U46" s="1"/>
      <c r="V46" s="1"/>
      <c r="W46" s="1"/>
    </row>
    <row r="47" spans="1:23" ht="15" customHeight="1">
      <c r="A47" s="37" t="s">
        <v>132</v>
      </c>
      <c r="B47" s="9"/>
      <c r="C47" s="9"/>
      <c r="D47" s="9"/>
      <c r="E47" s="10"/>
      <c r="F47" s="10">
        <v>2</v>
      </c>
      <c r="G47" s="10">
        <v>4</v>
      </c>
      <c r="H47" s="10">
        <v>2</v>
      </c>
      <c r="I47" s="10">
        <v>2</v>
      </c>
      <c r="J47" s="10"/>
      <c r="K47" s="10"/>
      <c r="L47" s="10"/>
      <c r="M47" s="10"/>
      <c r="N47" s="10"/>
      <c r="O47" s="10"/>
      <c r="P47" s="10"/>
      <c r="Q47" s="9">
        <f t="shared" si="3"/>
        <v>86</v>
      </c>
      <c r="R47" s="51">
        <f t="shared" si="4"/>
      </c>
      <c r="S47" s="53"/>
      <c r="T47" s="11">
        <f t="shared" si="5"/>
        <v>10</v>
      </c>
      <c r="U47" s="1"/>
      <c r="V47" s="1"/>
      <c r="W47" s="1"/>
    </row>
    <row r="48" spans="1:23" ht="15" customHeight="1">
      <c r="A48" s="37" t="s">
        <v>133</v>
      </c>
      <c r="B48" s="9"/>
      <c r="C48" s="9"/>
      <c r="D48" s="9"/>
      <c r="E48" s="10"/>
      <c r="F48" s="10">
        <v>6</v>
      </c>
      <c r="G48" s="10">
        <v>2</v>
      </c>
      <c r="H48" s="10">
        <v>2</v>
      </c>
      <c r="I48" s="10"/>
      <c r="J48" s="10"/>
      <c r="K48" s="10"/>
      <c r="L48" s="10"/>
      <c r="M48" s="10"/>
      <c r="N48" s="10"/>
      <c r="O48" s="10"/>
      <c r="P48" s="10"/>
      <c r="Q48" s="9">
        <f t="shared" si="3"/>
        <v>94</v>
      </c>
      <c r="R48" s="51">
        <f t="shared" si="4"/>
      </c>
      <c r="S48" s="53"/>
      <c r="T48" s="11">
        <f t="shared" si="5"/>
        <v>10</v>
      </c>
      <c r="U48" s="1"/>
      <c r="V48" s="1"/>
      <c r="W48" s="1"/>
    </row>
    <row r="49" spans="1:23" ht="15" customHeight="1">
      <c r="A49" s="37" t="s">
        <v>135</v>
      </c>
      <c r="B49" s="9"/>
      <c r="C49" s="9"/>
      <c r="D49" s="9"/>
      <c r="E49" s="10"/>
      <c r="F49" s="10">
        <v>4</v>
      </c>
      <c r="G49" s="10">
        <v>5</v>
      </c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9">
        <f t="shared" si="3"/>
        <v>93</v>
      </c>
      <c r="R49" s="51">
        <f t="shared" si="4"/>
      </c>
      <c r="S49" s="53"/>
      <c r="T49" s="11">
        <f t="shared" si="5"/>
        <v>10</v>
      </c>
      <c r="U49" s="1"/>
      <c r="V49" s="1"/>
      <c r="W49" s="1"/>
    </row>
    <row r="50" spans="1:23" ht="15" customHeight="1">
      <c r="A50" s="38" t="s">
        <v>137</v>
      </c>
      <c r="B50" s="9"/>
      <c r="C50" s="9"/>
      <c r="D50" s="9"/>
      <c r="E50" s="10"/>
      <c r="F50" s="10">
        <v>4</v>
      </c>
      <c r="G50" s="10">
        <v>6</v>
      </c>
      <c r="H50" s="10"/>
      <c r="I50" s="10"/>
      <c r="J50" s="10"/>
      <c r="K50" s="10"/>
      <c r="L50" s="10"/>
      <c r="M50" s="10"/>
      <c r="N50" s="10"/>
      <c r="O50" s="10"/>
      <c r="P50" s="10"/>
      <c r="Q50" s="9">
        <f t="shared" si="3"/>
        <v>94</v>
      </c>
      <c r="R50" s="51">
        <f t="shared" si="4"/>
      </c>
      <c r="S50" s="53"/>
      <c r="T50" s="11">
        <f t="shared" si="5"/>
        <v>10</v>
      </c>
      <c r="U50" s="1"/>
      <c r="V50" s="1"/>
      <c r="W50" s="1"/>
    </row>
    <row r="51" spans="1:23" ht="15" customHeight="1">
      <c r="A51" s="38" t="s">
        <v>138</v>
      </c>
      <c r="B51" s="9"/>
      <c r="C51" s="9"/>
      <c r="D51" s="9"/>
      <c r="E51" s="10"/>
      <c r="F51" s="10">
        <v>4</v>
      </c>
      <c r="G51" s="10">
        <v>6</v>
      </c>
      <c r="H51" s="10"/>
      <c r="I51" s="10"/>
      <c r="J51" s="10"/>
      <c r="K51" s="10"/>
      <c r="L51" s="10"/>
      <c r="M51" s="10"/>
      <c r="N51" s="10"/>
      <c r="O51" s="10"/>
      <c r="P51" s="10"/>
      <c r="Q51" s="9">
        <f t="shared" si="3"/>
        <v>94</v>
      </c>
      <c r="R51" s="51">
        <f t="shared" si="4"/>
      </c>
      <c r="S51" s="53"/>
      <c r="T51" s="11">
        <f t="shared" si="5"/>
        <v>10</v>
      </c>
      <c r="U51" s="1"/>
      <c r="V51" s="1"/>
      <c r="W51" s="1"/>
    </row>
    <row r="52" spans="1:23" ht="15" customHeight="1">
      <c r="A52" s="38" t="s">
        <v>140</v>
      </c>
      <c r="B52" s="9"/>
      <c r="C52" s="9"/>
      <c r="D52" s="9"/>
      <c r="E52" s="10"/>
      <c r="F52" s="10">
        <v>2</v>
      </c>
      <c r="G52" s="10">
        <v>4</v>
      </c>
      <c r="H52" s="10">
        <v>3</v>
      </c>
      <c r="I52" s="10">
        <v>1</v>
      </c>
      <c r="J52" s="10"/>
      <c r="K52" s="10"/>
      <c r="L52" s="10"/>
      <c r="M52" s="10"/>
      <c r="N52" s="10"/>
      <c r="O52" s="10"/>
      <c r="P52" s="10"/>
      <c r="Q52" s="9">
        <f t="shared" si="3"/>
        <v>87</v>
      </c>
      <c r="R52" s="51">
        <f t="shared" si="4"/>
      </c>
      <c r="S52" s="53"/>
      <c r="T52" s="11">
        <f t="shared" si="5"/>
        <v>10</v>
      </c>
      <c r="U52" s="1"/>
      <c r="V52" s="1"/>
      <c r="W52" s="1"/>
    </row>
    <row r="53" spans="1:23" ht="15" customHeight="1">
      <c r="A53" s="38" t="s">
        <v>142</v>
      </c>
      <c r="B53" s="9"/>
      <c r="C53" s="9"/>
      <c r="D53" s="9"/>
      <c r="E53" s="10"/>
      <c r="F53" s="10">
        <v>4</v>
      </c>
      <c r="G53" s="10">
        <v>3</v>
      </c>
      <c r="H53" s="10">
        <v>3</v>
      </c>
      <c r="I53" s="10"/>
      <c r="J53" s="10"/>
      <c r="K53" s="10"/>
      <c r="L53" s="10"/>
      <c r="M53" s="10"/>
      <c r="N53" s="10"/>
      <c r="O53" s="10"/>
      <c r="P53" s="10"/>
      <c r="Q53" s="9">
        <f t="shared" si="3"/>
        <v>91</v>
      </c>
      <c r="R53" s="51">
        <f t="shared" si="4"/>
      </c>
      <c r="S53" s="53"/>
      <c r="T53" s="11">
        <f t="shared" si="5"/>
        <v>10</v>
      </c>
      <c r="U53" s="1"/>
      <c r="V53" s="1"/>
      <c r="W53" s="1"/>
    </row>
    <row r="54" spans="1:23" ht="15" customHeight="1">
      <c r="A54" s="38" t="s">
        <v>145</v>
      </c>
      <c r="B54" s="9"/>
      <c r="C54" s="9"/>
      <c r="D54" s="9"/>
      <c r="E54" s="10"/>
      <c r="F54" s="10">
        <v>3</v>
      </c>
      <c r="G54" s="10">
        <v>3</v>
      </c>
      <c r="H54" s="10">
        <v>2</v>
      </c>
      <c r="I54" s="10">
        <v>2</v>
      </c>
      <c r="J54" s="10"/>
      <c r="K54" s="10"/>
      <c r="L54" s="10"/>
      <c r="M54" s="10"/>
      <c r="N54" s="10"/>
      <c r="O54" s="10"/>
      <c r="P54" s="10"/>
      <c r="Q54" s="9">
        <f t="shared" si="3"/>
        <v>87</v>
      </c>
      <c r="R54" s="51">
        <f t="shared" si="4"/>
      </c>
      <c r="S54" s="53"/>
      <c r="T54" s="11">
        <f t="shared" si="5"/>
        <v>10</v>
      </c>
      <c r="U54" s="1"/>
      <c r="V54" s="1"/>
      <c r="W54" s="1"/>
    </row>
    <row r="55" spans="1:23" ht="15" customHeight="1">
      <c r="A55" s="38" t="s">
        <v>147</v>
      </c>
      <c r="B55" s="9"/>
      <c r="C55" s="9"/>
      <c r="D55" s="9"/>
      <c r="E55" s="10"/>
      <c r="F55" s="10">
        <v>5</v>
      </c>
      <c r="G55" s="10">
        <v>1</v>
      </c>
      <c r="H55" s="10">
        <v>3</v>
      </c>
      <c r="I55" s="10">
        <v>1</v>
      </c>
      <c r="J55" s="10"/>
      <c r="K55" s="10"/>
      <c r="L55" s="10"/>
      <c r="M55" s="10"/>
      <c r="N55" s="10"/>
      <c r="O55" s="10"/>
      <c r="P55" s="10"/>
      <c r="Q55" s="9">
        <f t="shared" si="3"/>
        <v>90</v>
      </c>
      <c r="R55" s="51">
        <f t="shared" si="4"/>
      </c>
      <c r="S55" s="53"/>
      <c r="T55" s="11">
        <f t="shared" si="5"/>
        <v>10</v>
      </c>
      <c r="U55" s="1"/>
      <c r="V55" s="1"/>
      <c r="W55" s="1"/>
    </row>
    <row r="56" spans="1:23" ht="15" customHeight="1">
      <c r="A56" s="38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>
        <f t="shared" si="3"/>
        <v>0</v>
      </c>
      <c r="R56" s="51">
        <f t="shared" si="4"/>
      </c>
      <c r="S56" s="53"/>
      <c r="T56" s="11">
        <f t="shared" si="5"/>
        <v>0</v>
      </c>
      <c r="U56" s="1"/>
      <c r="V56" s="1"/>
      <c r="W56" s="1"/>
    </row>
    <row r="57" spans="1:23" ht="15" customHeight="1">
      <c r="A57" s="38"/>
      <c r="B57" s="8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>
        <f t="shared" si="3"/>
        <v>0</v>
      </c>
      <c r="R57" s="51">
        <f t="shared" si="4"/>
      </c>
      <c r="S57" s="53"/>
      <c r="T57" s="11">
        <f t="shared" si="5"/>
        <v>0</v>
      </c>
      <c r="U57" s="1"/>
      <c r="V57" s="1"/>
      <c r="W57" s="1"/>
    </row>
    <row r="58" spans="1:23" ht="15" customHeight="1">
      <c r="A58" s="38"/>
      <c r="B58" s="8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>
        <f t="shared" si="3"/>
        <v>0</v>
      </c>
      <c r="R58" s="51">
        <f t="shared" si="4"/>
      </c>
      <c r="S58" s="53"/>
      <c r="T58" s="11">
        <f t="shared" si="5"/>
        <v>0</v>
      </c>
      <c r="U58" s="1"/>
      <c r="V58" s="1"/>
      <c r="W58" s="1"/>
    </row>
    <row r="59" spans="1:23" ht="15" customHeight="1">
      <c r="A59" s="38"/>
      <c r="B59" s="8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>
        <f t="shared" si="3"/>
        <v>0</v>
      </c>
      <c r="R59" s="51">
        <f t="shared" si="4"/>
      </c>
      <c r="S59" s="53"/>
      <c r="T59" s="11">
        <f t="shared" si="5"/>
        <v>0</v>
      </c>
      <c r="U59" s="1"/>
      <c r="V59" s="1"/>
      <c r="W59" s="1"/>
    </row>
    <row r="60" spans="1:23" ht="15" customHeight="1">
      <c r="A60" s="38"/>
      <c r="B60" s="8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>
        <f t="shared" si="3"/>
        <v>0</v>
      </c>
      <c r="R60" s="51">
        <f t="shared" si="4"/>
      </c>
      <c r="S60" s="53"/>
      <c r="T60" s="11">
        <f t="shared" si="5"/>
        <v>0</v>
      </c>
      <c r="U60" s="1"/>
      <c r="V60" s="1"/>
      <c r="W60" s="1"/>
    </row>
    <row r="61" spans="1:23" ht="15" customHeight="1">
      <c r="A61" s="20"/>
      <c r="B61" s="8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>
        <f t="shared" si="3"/>
        <v>0</v>
      </c>
      <c r="R61" s="51">
        <f t="shared" si="4"/>
      </c>
      <c r="S61" s="53"/>
      <c r="T61" s="11">
        <f t="shared" si="5"/>
        <v>0</v>
      </c>
      <c r="U61" s="1"/>
      <c r="V61" s="1"/>
      <c r="W61" s="1"/>
    </row>
    <row r="62" spans="1:23" ht="15" customHeight="1">
      <c r="A62" s="21"/>
      <c r="B62" s="8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>
        <f t="shared" si="3"/>
        <v>0</v>
      </c>
      <c r="R62" s="51">
        <f t="shared" si="4"/>
      </c>
      <c r="S62" s="53"/>
      <c r="T62" s="11">
        <f t="shared" si="5"/>
        <v>0</v>
      </c>
      <c r="U62" s="1"/>
      <c r="V62" s="1"/>
      <c r="W62" s="1"/>
    </row>
    <row r="63" spans="1:23" ht="15" customHeight="1">
      <c r="A63" s="20"/>
      <c r="B63" s="8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>
        <f t="shared" si="3"/>
        <v>0</v>
      </c>
      <c r="R63" s="51">
        <f t="shared" si="4"/>
      </c>
      <c r="S63" s="53"/>
      <c r="T63" s="11">
        <f t="shared" si="5"/>
        <v>0</v>
      </c>
      <c r="U63" s="1"/>
      <c r="V63" s="1"/>
      <c r="W63" s="1"/>
    </row>
    <row r="64" spans="1:23" ht="15" customHeight="1">
      <c r="A64" s="20"/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>
        <f t="shared" si="3"/>
        <v>0</v>
      </c>
      <c r="R64" s="51">
        <f t="shared" si="4"/>
      </c>
      <c r="S64" s="53"/>
      <c r="T64" s="11">
        <f t="shared" si="5"/>
        <v>0</v>
      </c>
      <c r="U64" s="1"/>
      <c r="V64" s="1"/>
      <c r="W64" s="1"/>
    </row>
    <row r="65" spans="1:23" ht="15" customHeight="1">
      <c r="A65" s="21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9">
        <f t="shared" si="3"/>
        <v>0</v>
      </c>
      <c r="R65" s="51">
        <f t="shared" si="4"/>
      </c>
      <c r="S65" s="53"/>
      <c r="T65" s="11">
        <f t="shared" si="5"/>
        <v>0</v>
      </c>
      <c r="U65" s="1"/>
      <c r="V65" s="1"/>
      <c r="W65" s="1"/>
    </row>
  </sheetData>
  <sheetProtection/>
  <mergeCells count="10">
    <mergeCell ref="Z4:AA4"/>
    <mergeCell ref="AC4:AD4"/>
    <mergeCell ref="Z5:AA5"/>
    <mergeCell ref="AC5:AD5"/>
    <mergeCell ref="W13:X13"/>
    <mergeCell ref="W6:X6"/>
    <mergeCell ref="Z6:AA6"/>
    <mergeCell ref="AC6:AD6"/>
    <mergeCell ref="B5:P5"/>
    <mergeCell ref="W5:X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="150" zoomScaleNormal="150" zoomScalePageLayoutView="0" workbookViewId="0" topLeftCell="A1">
      <selection activeCell="C15" sqref="C15"/>
    </sheetView>
  </sheetViews>
  <sheetFormatPr defaultColWidth="9.00390625" defaultRowHeight="12.75"/>
  <cols>
    <col min="1" max="1" width="21.25390625" style="0" customWidth="1"/>
    <col min="2" max="2" width="19.00390625" style="0" customWidth="1"/>
  </cols>
  <sheetData>
    <row r="1" ht="12.75">
      <c r="A1" t="s">
        <v>41</v>
      </c>
    </row>
    <row r="3" spans="1:2" s="67" customFormat="1" ht="15" customHeight="1" thickBot="1">
      <c r="A3" s="66" t="s">
        <v>42</v>
      </c>
      <c r="B3" s="66" t="s">
        <v>43</v>
      </c>
    </row>
    <row r="4" spans="1:2" s="67" customFormat="1" ht="15" customHeight="1" thickTop="1">
      <c r="A4" s="68"/>
      <c r="B4" s="68"/>
    </row>
    <row r="5" spans="1:2" s="67" customFormat="1" ht="15" customHeight="1">
      <c r="A5" s="69"/>
      <c r="B5" s="69"/>
    </row>
    <row r="6" spans="1:2" s="67" customFormat="1" ht="15" customHeight="1">
      <c r="A6" s="69"/>
      <c r="B6" s="69"/>
    </row>
    <row r="7" spans="1:2" s="67" customFormat="1" ht="15" customHeight="1">
      <c r="A7" s="69"/>
      <c r="B7" s="69"/>
    </row>
    <row r="8" spans="1:2" s="67" customFormat="1" ht="15" customHeight="1">
      <c r="A8" s="69"/>
      <c r="B8" s="69"/>
    </row>
    <row r="9" spans="1:2" s="67" customFormat="1" ht="15" customHeight="1">
      <c r="A9" s="69"/>
      <c r="B9" s="69"/>
    </row>
    <row r="10" spans="1:2" s="67" customFormat="1" ht="15" customHeight="1">
      <c r="A10" s="69"/>
      <c r="B10" s="69"/>
    </row>
    <row r="24" spans="1:2" ht="12.75">
      <c r="A24" s="70"/>
      <c r="B24" s="70"/>
    </row>
    <row r="25" spans="1:2" ht="12.75">
      <c r="A25" s="70"/>
      <c r="B25" s="70"/>
    </row>
    <row r="26" spans="1:2" s="67" customFormat="1" ht="15" customHeight="1">
      <c r="A26" s="71"/>
      <c r="B26" s="71"/>
    </row>
    <row r="27" spans="1:2" s="67" customFormat="1" ht="15" customHeight="1">
      <c r="A27" s="71"/>
      <c r="B27" s="71"/>
    </row>
    <row r="28" spans="1:2" s="67" customFormat="1" ht="15" customHeight="1">
      <c r="A28" s="71"/>
      <c r="B28" s="71"/>
    </row>
    <row r="29" spans="1:2" s="67" customFormat="1" ht="15" customHeight="1">
      <c r="A29" s="71"/>
      <c r="B29" s="71"/>
    </row>
    <row r="30" spans="1:2" s="67" customFormat="1" ht="15" customHeight="1">
      <c r="A30" s="71"/>
      <c r="B30" s="71"/>
    </row>
    <row r="31" spans="1:2" s="67" customFormat="1" ht="15" customHeight="1">
      <c r="A31" s="71"/>
      <c r="B31" s="71"/>
    </row>
    <row r="32" spans="1:2" s="67" customFormat="1" ht="15" customHeight="1">
      <c r="A32" s="71"/>
      <c r="B32" s="71"/>
    </row>
    <row r="33" spans="1:2" s="67" customFormat="1" ht="15" customHeight="1">
      <c r="A33" s="71"/>
      <c r="B33" s="71"/>
    </row>
    <row r="34" spans="1:2" ht="12.75">
      <c r="A34" s="70"/>
      <c r="B34" s="70"/>
    </row>
  </sheetData>
  <sheetProtection/>
  <printOptions/>
  <pageMargins left="0.787401575" right="0.787401575" top="0.984251969" bottom="0.984251969" header="0.4921259845" footer="0.4921259845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2022-09-17T12:17:56Z</cp:lastPrinted>
  <dcterms:created xsi:type="dcterms:W3CDTF">2003-04-01T12:06:07Z</dcterms:created>
  <dcterms:modified xsi:type="dcterms:W3CDTF">2022-09-17T14:24:20Z</dcterms:modified>
  <cp:category/>
  <cp:version/>
  <cp:contentType/>
  <cp:contentStatus/>
</cp:coreProperties>
</file>