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5480" windowHeight="4125" activeTab="6"/>
  </bookViews>
  <sheets>
    <sheet name="Prezentace" sheetId="4" r:id="rId1"/>
    <sheet name="1" sheetId="44" r:id="rId2"/>
    <sheet name="2" sheetId="45" r:id="rId3"/>
    <sheet name="3" sheetId="46" r:id="rId4"/>
    <sheet name="4" sheetId="47" r:id="rId5"/>
    <sheet name="squad 1-4" sheetId="50" r:id="rId6"/>
    <sheet name="Výsledky celkové" sheetId="52" r:id="rId7"/>
  </sheets>
  <definedNames>
    <definedName name="_xlnm._FilterDatabase" localSheetId="1" hidden="1">'1'!$A$3:$AD$100</definedName>
    <definedName name="_xlnm._FilterDatabase" localSheetId="0" hidden="1">Prezentace!$A$6:$K$66</definedName>
    <definedName name="_xlnm._FilterDatabase" localSheetId="6" hidden="1">'Výsledky celkové'!$A$7:$K$68</definedName>
  </definedNames>
  <calcPr calcId="125725"/>
</workbook>
</file>

<file path=xl/calcChain.xml><?xml version="1.0" encoding="utf-8"?>
<calcChain xmlns="http://schemas.openxmlformats.org/spreadsheetml/2006/main">
  <c r="B70" i="52"/>
  <c r="F15"/>
  <c r="F65"/>
  <c r="F58"/>
  <c r="F55"/>
  <c r="F62"/>
  <c r="F61"/>
  <c r="F60"/>
  <c r="F68"/>
  <c r="F64"/>
  <c r="F46"/>
  <c r="I21"/>
  <c r="I53"/>
  <c r="I7"/>
  <c r="I27"/>
  <c r="I19"/>
  <c r="I36"/>
  <c r="I49"/>
  <c r="I20"/>
  <c r="I13"/>
  <c r="I22"/>
  <c r="I14"/>
  <c r="I28"/>
  <c r="I34"/>
  <c r="I32"/>
  <c r="I45"/>
  <c r="I44"/>
  <c r="I25"/>
  <c r="I9"/>
  <c r="I35"/>
  <c r="I38"/>
  <c r="I41"/>
  <c r="I17"/>
  <c r="I18"/>
  <c r="I30"/>
  <c r="I42"/>
  <c r="I29"/>
  <c r="I12"/>
  <c r="AC44" i="46"/>
  <c r="AC5" i="47"/>
  <c r="I7" i="4" s="1"/>
  <c r="AC6" i="47"/>
  <c r="AC7"/>
  <c r="AC8"/>
  <c r="I10" i="4" s="1"/>
  <c r="AC9" i="47"/>
  <c r="AC10"/>
  <c r="AC11"/>
  <c r="AC12"/>
  <c r="I14" i="4" s="1"/>
  <c r="AC13" i="47"/>
  <c r="AC14"/>
  <c r="AC15"/>
  <c r="AC16"/>
  <c r="I18" i="4" s="1"/>
  <c r="AC17" i="47"/>
  <c r="AC18"/>
  <c r="AC19"/>
  <c r="I21" i="4" s="1"/>
  <c r="AC20" i="47"/>
  <c r="I22" i="4" s="1"/>
  <c r="AC21" i="47"/>
  <c r="AC22"/>
  <c r="AC23"/>
  <c r="AC24"/>
  <c r="I26" i="4" s="1"/>
  <c r="AC25" i="47"/>
  <c r="AC26"/>
  <c r="I24" i="52" s="1"/>
  <c r="AC27" i="47"/>
  <c r="I29" i="4" s="1"/>
  <c r="AC28" i="47"/>
  <c r="I30" i="4" s="1"/>
  <c r="AC29" i="47"/>
  <c r="AC30"/>
  <c r="I10" i="52" s="1"/>
  <c r="AC31" i="47"/>
  <c r="AC32"/>
  <c r="I34" i="4" s="1"/>
  <c r="AC33" i="47"/>
  <c r="AC34"/>
  <c r="I8" i="52" s="1"/>
  <c r="AC35" i="47"/>
  <c r="AC36"/>
  <c r="I38" i="4" s="1"/>
  <c r="AC37" i="47"/>
  <c r="AC38"/>
  <c r="I11" i="52" s="1"/>
  <c r="AC39" i="47"/>
  <c r="AC40"/>
  <c r="I42" i="4" s="1"/>
  <c r="AC41" i="47"/>
  <c r="AC42"/>
  <c r="I48" i="52" s="1"/>
  <c r="AC43" i="47"/>
  <c r="AC44"/>
  <c r="I46" i="4" s="1"/>
  <c r="AC45" i="47"/>
  <c r="I37" i="52" s="1"/>
  <c r="AC46" i="47"/>
  <c r="I46" i="52" s="1"/>
  <c r="AC47" i="47"/>
  <c r="I63" i="52" s="1"/>
  <c r="AC48" i="47"/>
  <c r="I50" i="4" s="1"/>
  <c r="AC49" i="47"/>
  <c r="I67" i="52" s="1"/>
  <c r="AC50" i="47"/>
  <c r="I68" i="52" s="1"/>
  <c r="AC51" i="47"/>
  <c r="AC52"/>
  <c r="I66" i="52" s="1"/>
  <c r="AC53" i="47"/>
  <c r="I60" i="52" s="1"/>
  <c r="AC54" i="47"/>
  <c r="I33" i="52" s="1"/>
  <c r="AC55" i="47"/>
  <c r="I61" i="52" s="1"/>
  <c r="AC56" i="47"/>
  <c r="I58" i="4" s="1"/>
  <c r="AC57" i="47"/>
  <c r="I59" i="4" s="1"/>
  <c r="AC58" i="47"/>
  <c r="I57" i="52" s="1"/>
  <c r="AC59" i="47"/>
  <c r="I55" i="52" s="1"/>
  <c r="AC60" i="47"/>
  <c r="I62" i="4" s="1"/>
  <c r="AC61" i="47"/>
  <c r="I58" i="52" s="1"/>
  <c r="AC62" i="47"/>
  <c r="I56" i="52" s="1"/>
  <c r="AC63" i="47"/>
  <c r="I65" i="52" s="1"/>
  <c r="AC64" i="47"/>
  <c r="I66" i="4" s="1"/>
  <c r="AC65" i="47"/>
  <c r="I15" i="52" s="1"/>
  <c r="AC66" i="47"/>
  <c r="I23" i="52" s="1"/>
  <c r="AC67" i="47"/>
  <c r="AC68"/>
  <c r="AC69"/>
  <c r="AC70"/>
  <c r="AC71"/>
  <c r="AC72"/>
  <c r="I74" i="4" s="1"/>
  <c r="AC73" i="47"/>
  <c r="AC74"/>
  <c r="AC75"/>
  <c r="AC76"/>
  <c r="AC77"/>
  <c r="AC78"/>
  <c r="AC79"/>
  <c r="AC80"/>
  <c r="I82" i="4" s="1"/>
  <c r="AC81" i="47"/>
  <c r="AC82"/>
  <c r="AC83"/>
  <c r="AC84"/>
  <c r="I86" i="4" s="1"/>
  <c r="AC85" i="47"/>
  <c r="AC86"/>
  <c r="I88" i="4" s="1"/>
  <c r="AC87" i="47"/>
  <c r="AC88"/>
  <c r="I90" i="4" s="1"/>
  <c r="AC89" i="47"/>
  <c r="AC90"/>
  <c r="I92" i="4" s="1"/>
  <c r="AC91" i="47"/>
  <c r="AC92"/>
  <c r="I94" i="4" s="1"/>
  <c r="AC93" i="47"/>
  <c r="AC94"/>
  <c r="I96" i="4" s="1"/>
  <c r="AC95" i="47"/>
  <c r="AC96"/>
  <c r="I98" i="4" s="1"/>
  <c r="AC97" i="47"/>
  <c r="AC98"/>
  <c r="I100" i="4" s="1"/>
  <c r="AC99" i="47"/>
  <c r="AC100"/>
  <c r="I102" i="4" s="1"/>
  <c r="AC4" i="47"/>
  <c r="I6" i="4" s="1"/>
  <c r="C4" i="44"/>
  <c r="D4"/>
  <c r="AC5" i="46"/>
  <c r="H7" i="4" s="1"/>
  <c r="AC6" i="46"/>
  <c r="H42" i="52" s="1"/>
  <c r="AC7" i="46"/>
  <c r="H30" i="52" s="1"/>
  <c r="AC8" i="46"/>
  <c r="H31" i="52" s="1"/>
  <c r="AC9" i="46"/>
  <c r="H11" i="4" s="1"/>
  <c r="AC10" i="46"/>
  <c r="H17" i="52" s="1"/>
  <c r="AC11" i="46"/>
  <c r="H13" i="4" s="1"/>
  <c r="AC12" i="46"/>
  <c r="H38" i="52" s="1"/>
  <c r="AC13" i="46"/>
  <c r="H15" i="4" s="1"/>
  <c r="AC14" i="46"/>
  <c r="H9" i="52" s="1"/>
  <c r="AC15" i="46"/>
  <c r="H25" i="52" s="1"/>
  <c r="AC16" i="46"/>
  <c r="H39" i="52" s="1"/>
  <c r="AC17" i="46"/>
  <c r="H44" i="52" s="1"/>
  <c r="AC18" i="46"/>
  <c r="H20" i="4" s="1"/>
  <c r="AC19" i="46"/>
  <c r="H32" i="52" s="1"/>
  <c r="AC20" i="46"/>
  <c r="H34" i="52" s="1"/>
  <c r="AC21" i="46"/>
  <c r="H28" i="52" s="1"/>
  <c r="AC22" i="46"/>
  <c r="AC23"/>
  <c r="H14" i="52" s="1"/>
  <c r="AC24" i="46"/>
  <c r="H26" i="52" s="1"/>
  <c r="AC25" i="46"/>
  <c r="H27" i="4" s="1"/>
  <c r="AC26" i="46"/>
  <c r="H24" i="52" s="1"/>
  <c r="AC27" i="46"/>
  <c r="H13" i="52" s="1"/>
  <c r="AC28" i="46"/>
  <c r="H50" i="52" s="1"/>
  <c r="AC29" i="46"/>
  <c r="H31" i="4" s="1"/>
  <c r="AC30" i="46"/>
  <c r="H10" i="52" s="1"/>
  <c r="AC31" i="46"/>
  <c r="H49" i="52" s="1"/>
  <c r="AC32" i="46"/>
  <c r="H43" i="52" s="1"/>
  <c r="AC33" i="46"/>
  <c r="H35" i="4" s="1"/>
  <c r="AC34" i="46"/>
  <c r="H8" i="52" s="1"/>
  <c r="AC35" i="46"/>
  <c r="H19" i="52" s="1"/>
  <c r="AC36" i="46"/>
  <c r="H40" i="52" s="1"/>
  <c r="AC37" i="46"/>
  <c r="H39" i="4" s="1"/>
  <c r="AC38" i="46"/>
  <c r="H11" i="52" s="1"/>
  <c r="AC39" i="46"/>
  <c r="H7" i="52" s="1"/>
  <c r="AC40" i="46"/>
  <c r="H47" i="52" s="1"/>
  <c r="AC41" i="46"/>
  <c r="H43" i="4" s="1"/>
  <c r="AC42" i="46"/>
  <c r="H44" i="4" s="1"/>
  <c r="AC43" i="46"/>
  <c r="H21" i="52" s="1"/>
  <c r="AC45" i="46"/>
  <c r="H37" i="52" s="1"/>
  <c r="AC46" i="46"/>
  <c r="H48" i="4" s="1"/>
  <c r="AC47" i="46"/>
  <c r="H63" i="52" s="1"/>
  <c r="AC48" i="46"/>
  <c r="H64" i="52" s="1"/>
  <c r="AC49" i="46"/>
  <c r="H67" i="52" s="1"/>
  <c r="AC50" i="46"/>
  <c r="H52" i="4" s="1"/>
  <c r="AC51" i="46"/>
  <c r="AC52"/>
  <c r="H66" i="52" s="1"/>
  <c r="AC53" i="46"/>
  <c r="H60" i="52" s="1"/>
  <c r="AC54" i="46"/>
  <c r="H56" i="4" s="1"/>
  <c r="AC55" i="46"/>
  <c r="H61" i="52" s="1"/>
  <c r="AC56" i="46"/>
  <c r="H59" i="52" s="1"/>
  <c r="AC57" i="46"/>
  <c r="H62" i="52" s="1"/>
  <c r="AC58" i="46"/>
  <c r="H60" i="4" s="1"/>
  <c r="AC59" i="46"/>
  <c r="H55" i="52" s="1"/>
  <c r="AC60" i="46"/>
  <c r="H69" i="52" s="1"/>
  <c r="AC61" i="46"/>
  <c r="H58" i="52" s="1"/>
  <c r="AC62" i="46"/>
  <c r="H64" i="4" s="1"/>
  <c r="AC63" i="46"/>
  <c r="H65" i="52" s="1"/>
  <c r="AC64" i="46"/>
  <c r="H16" i="52" s="1"/>
  <c r="AC65" i="46"/>
  <c r="H15" i="52" s="1"/>
  <c r="AC66" i="46"/>
  <c r="H68" i="4" s="1"/>
  <c r="AC67" i="46"/>
  <c r="AC68"/>
  <c r="H70" i="4" s="1"/>
  <c r="AC69" i="46"/>
  <c r="H71" i="4" s="1"/>
  <c r="AC70" i="46"/>
  <c r="H72" i="4" s="1"/>
  <c r="AC71" i="46"/>
  <c r="AC72"/>
  <c r="AC73"/>
  <c r="AC74"/>
  <c r="AC75"/>
  <c r="AC76"/>
  <c r="AC77"/>
  <c r="AC78"/>
  <c r="H80" i="4" s="1"/>
  <c r="AC79" i="46"/>
  <c r="AC80"/>
  <c r="AC81"/>
  <c r="AC82"/>
  <c r="AC83"/>
  <c r="AC84"/>
  <c r="AC85"/>
  <c r="AC86"/>
  <c r="H88" i="4" s="1"/>
  <c r="AC87" i="46"/>
  <c r="AC88"/>
  <c r="AC89"/>
  <c r="AC90"/>
  <c r="AC91"/>
  <c r="AC92"/>
  <c r="H94" i="4" s="1"/>
  <c r="AC93" i="46"/>
  <c r="H95" i="4" s="1"/>
  <c r="AC94" i="46"/>
  <c r="H96" i="4" s="1"/>
  <c r="AC95" i="46"/>
  <c r="AC96"/>
  <c r="AC97"/>
  <c r="AC98"/>
  <c r="AC99"/>
  <c r="AC100"/>
  <c r="AC4"/>
  <c r="H6" i="4" s="1"/>
  <c r="AC5" i="45"/>
  <c r="G7" i="4" s="1"/>
  <c r="AC6" i="45"/>
  <c r="G42" i="52" s="1"/>
  <c r="AC7" i="45"/>
  <c r="G30" i="52" s="1"/>
  <c r="AC8" i="45"/>
  <c r="G31" i="52" s="1"/>
  <c r="AC9" i="45"/>
  <c r="G11" i="4" s="1"/>
  <c r="AC10" i="45"/>
  <c r="G17" i="52" s="1"/>
  <c r="AC11" i="45"/>
  <c r="G13" i="4" s="1"/>
  <c r="AC12" i="45"/>
  <c r="G14" i="4" s="1"/>
  <c r="AC13" i="45"/>
  <c r="G15" i="4" s="1"/>
  <c r="AC14" i="45"/>
  <c r="G9" i="52" s="1"/>
  <c r="AC15" i="45"/>
  <c r="G17" i="4" s="1"/>
  <c r="AC16" i="45"/>
  <c r="G39" i="52" s="1"/>
  <c r="AC17" i="45"/>
  <c r="G19" i="4" s="1"/>
  <c r="AC18" i="45"/>
  <c r="G45" i="52" s="1"/>
  <c r="AC19" i="45"/>
  <c r="G32" i="52" s="1"/>
  <c r="AC20" i="45"/>
  <c r="G34" i="52" s="1"/>
  <c r="AC21" i="45"/>
  <c r="G23" i="4" s="1"/>
  <c r="AC22" i="45"/>
  <c r="AC23"/>
  <c r="G14" i="52" s="1"/>
  <c r="AC24" i="45"/>
  <c r="G26" i="52" s="1"/>
  <c r="AC25" i="45"/>
  <c r="G27" i="4" s="1"/>
  <c r="AC26" i="45"/>
  <c r="G24" i="52" s="1"/>
  <c r="AC27" i="45"/>
  <c r="G13" i="52" s="1"/>
  <c r="AC28" i="45"/>
  <c r="G30" i="4" s="1"/>
  <c r="AC29" i="45"/>
  <c r="G31" i="4" s="1"/>
  <c r="AC30" i="45"/>
  <c r="G10" i="52" s="1"/>
  <c r="AC31" i="45"/>
  <c r="G49" i="52" s="1"/>
  <c r="AC32" i="45"/>
  <c r="G43" i="52" s="1"/>
  <c r="AC33" i="45"/>
  <c r="G35" i="4" s="1"/>
  <c r="AC34" i="45"/>
  <c r="G8" i="52" s="1"/>
  <c r="AC35" i="45"/>
  <c r="G19" i="52" s="1"/>
  <c r="AC36" i="45"/>
  <c r="G38" i="4" s="1"/>
  <c r="AC37" i="45"/>
  <c r="G39" i="4" s="1"/>
  <c r="AC38" i="45"/>
  <c r="G11" i="52" s="1"/>
  <c r="AC39" i="45"/>
  <c r="G7" i="52" s="1"/>
  <c r="AC40" i="45"/>
  <c r="G47" i="52" s="1"/>
  <c r="AC41" i="45"/>
  <c r="G53" i="52" s="1"/>
  <c r="AC42" i="45"/>
  <c r="G48" i="52" s="1"/>
  <c r="AC43" i="45"/>
  <c r="G21" i="52" s="1"/>
  <c r="AC44" i="45"/>
  <c r="G46" i="4" s="1"/>
  <c r="AC45" i="45"/>
  <c r="G47" i="4" s="1"/>
  <c r="AC46" i="45"/>
  <c r="G46" i="52" s="1"/>
  <c r="AC47" i="45"/>
  <c r="G63" i="52" s="1"/>
  <c r="AC48" i="45"/>
  <c r="G64" i="52" s="1"/>
  <c r="AC49" i="45"/>
  <c r="G51" i="4" s="1"/>
  <c r="AC50" i="45"/>
  <c r="G68" i="52" s="1"/>
  <c r="AC51" i="45"/>
  <c r="G53" i="4" s="1"/>
  <c r="AC52" i="45"/>
  <c r="G54" i="4" s="1"/>
  <c r="AC53" i="45"/>
  <c r="G55" i="4" s="1"/>
  <c r="AC54" i="45"/>
  <c r="G33" i="52" s="1"/>
  <c r="AC55" i="45"/>
  <c r="G57" i="4" s="1"/>
  <c r="AC56" i="45"/>
  <c r="G58" i="4" s="1"/>
  <c r="AC57" i="45"/>
  <c r="G59" i="4" s="1"/>
  <c r="AC58" i="45"/>
  <c r="G57" i="52" s="1"/>
  <c r="AC59" i="45"/>
  <c r="G55" i="52" s="1"/>
  <c r="AC60" i="45"/>
  <c r="G69" i="52" s="1"/>
  <c r="AC61" i="45"/>
  <c r="G63" i="4" s="1"/>
  <c r="AC62" i="45"/>
  <c r="G64" i="4" s="1"/>
  <c r="AC63" i="45"/>
  <c r="G65" i="52" s="1"/>
  <c r="AC64" i="45"/>
  <c r="G16" i="52" s="1"/>
  <c r="AC65" i="45"/>
  <c r="G67" i="4" s="1"/>
  <c r="AC66" i="45"/>
  <c r="G23" i="52" s="1"/>
  <c r="AC67" i="45"/>
  <c r="AC68"/>
  <c r="AC69"/>
  <c r="AC70"/>
  <c r="AC71"/>
  <c r="AC72"/>
  <c r="AC73"/>
  <c r="AC74"/>
  <c r="AC75"/>
  <c r="G77" i="4" s="1"/>
  <c r="AC76" i="45"/>
  <c r="AC77"/>
  <c r="AC78"/>
  <c r="AC79"/>
  <c r="AC80"/>
  <c r="AC81"/>
  <c r="AC82"/>
  <c r="AC83"/>
  <c r="AC84"/>
  <c r="G86" i="4" s="1"/>
  <c r="AC85" i="45"/>
  <c r="G87" i="4" s="1"/>
  <c r="AC86" i="45"/>
  <c r="AC87"/>
  <c r="AC88"/>
  <c r="AC89"/>
  <c r="AC90"/>
  <c r="AC91"/>
  <c r="AC92"/>
  <c r="AC93"/>
  <c r="AC94"/>
  <c r="AC95"/>
  <c r="AC96"/>
  <c r="AC97"/>
  <c r="AC98"/>
  <c r="AC99"/>
  <c r="AC100"/>
  <c r="G102" i="4" s="1"/>
  <c r="AC4" i="45"/>
  <c r="G6" i="4" s="1"/>
  <c r="AC5" i="44"/>
  <c r="F29" i="52" s="1"/>
  <c r="AC6" i="44"/>
  <c r="F42" i="52" s="1"/>
  <c r="AC7" i="44"/>
  <c r="F9" i="4" s="1"/>
  <c r="AC8" i="44"/>
  <c r="F10" i="4" s="1"/>
  <c r="AC9" i="44"/>
  <c r="F18" i="52" s="1"/>
  <c r="AC10" i="44"/>
  <c r="F17" i="52" s="1"/>
  <c r="AC11" i="44"/>
  <c r="F13" i="4" s="1"/>
  <c r="AC12" i="44"/>
  <c r="F14" i="4" s="1"/>
  <c r="AC13" i="44"/>
  <c r="F35" i="52" s="1"/>
  <c r="AC14" i="44"/>
  <c r="F9" i="52" s="1"/>
  <c r="AC15" i="44"/>
  <c r="F17" i="4" s="1"/>
  <c r="AC16" i="44"/>
  <c r="F18" i="4" s="1"/>
  <c r="AC17" i="44"/>
  <c r="F44" i="52" s="1"/>
  <c r="AC18" i="44"/>
  <c r="F45" i="52" s="1"/>
  <c r="AC19" i="44"/>
  <c r="F32" i="52" s="1"/>
  <c r="AC20" i="44"/>
  <c r="F22" i="4" s="1"/>
  <c r="AC21" i="44"/>
  <c r="F28" i="52" s="1"/>
  <c r="AC22" i="44"/>
  <c r="AC23"/>
  <c r="F14" i="52" s="1"/>
  <c r="AC24" i="44"/>
  <c r="F26" i="4" s="1"/>
  <c r="AC25" i="44"/>
  <c r="F27" i="4" s="1"/>
  <c r="AC26" i="44"/>
  <c r="F28" i="4" s="1"/>
  <c r="AC27" i="44"/>
  <c r="F13" i="52" s="1"/>
  <c r="AC28" i="44"/>
  <c r="F30" i="4" s="1"/>
  <c r="AC29" i="44"/>
  <c r="F20" i="52" s="1"/>
  <c r="AC30" i="44"/>
  <c r="F10" i="52" s="1"/>
  <c r="AC31" i="44"/>
  <c r="F33" i="4" s="1"/>
  <c r="AC32" i="44"/>
  <c r="F34" i="4" s="1"/>
  <c r="AC33" i="44"/>
  <c r="F35" i="4" s="1"/>
  <c r="AC34" i="44"/>
  <c r="F8" i="52" s="1"/>
  <c r="AC35" i="44"/>
  <c r="F19" i="52" s="1"/>
  <c r="AC36" i="44"/>
  <c r="F38" i="4" s="1"/>
  <c r="AC37" i="44"/>
  <c r="F27" i="52" s="1"/>
  <c r="AC38" i="44"/>
  <c r="F40" i="4" s="1"/>
  <c r="AC39" i="44"/>
  <c r="F41" i="4" s="1"/>
  <c r="AC40" i="44"/>
  <c r="F42" i="4" s="1"/>
  <c r="AC41" i="44"/>
  <c r="F43" i="4" s="1"/>
  <c r="AC42" i="44"/>
  <c r="F44" i="4" s="1"/>
  <c r="AC43" i="44"/>
  <c r="F45" i="4" s="1"/>
  <c r="AC44" i="44"/>
  <c r="F46" i="4" s="1"/>
  <c r="AC45" i="44"/>
  <c r="F37" i="52" s="1"/>
  <c r="AC46" i="44"/>
  <c r="F48" i="4" s="1"/>
  <c r="AC47" i="44"/>
  <c r="F49" i="4" s="1"/>
  <c r="AC48" i="44"/>
  <c r="F50" i="4" s="1"/>
  <c r="AC49" i="44"/>
  <c r="F67" i="52" s="1"/>
  <c r="AC50" i="44"/>
  <c r="AC51"/>
  <c r="AC52"/>
  <c r="F54" i="4" s="1"/>
  <c r="AC53" i="44"/>
  <c r="AC54"/>
  <c r="F56" i="4" s="1"/>
  <c r="AC55" i="44"/>
  <c r="AC56"/>
  <c r="F58" i="4" s="1"/>
  <c r="AC57" i="44"/>
  <c r="AC58"/>
  <c r="F60" i="4" s="1"/>
  <c r="AC59" i="44"/>
  <c r="F61" i="4" s="1"/>
  <c r="AC60" i="44"/>
  <c r="F62" i="4" s="1"/>
  <c r="AC61" i="44"/>
  <c r="AC62"/>
  <c r="F56" i="52" s="1"/>
  <c r="AC63" i="44"/>
  <c r="F65" i="4" s="1"/>
  <c r="AC64" i="44"/>
  <c r="F66" i="4" s="1"/>
  <c r="AC65" i="44"/>
  <c r="F67" i="4" s="1"/>
  <c r="AC66" i="44"/>
  <c r="F68" i="4" s="1"/>
  <c r="AC67" i="44"/>
  <c r="F69" i="4" s="1"/>
  <c r="AC68" i="44"/>
  <c r="F70" i="4" s="1"/>
  <c r="AC69" i="44"/>
  <c r="AC70"/>
  <c r="AC71"/>
  <c r="AC72"/>
  <c r="F74" i="4" s="1"/>
  <c r="AC73" i="44"/>
  <c r="AC74"/>
  <c r="F76" i="4" s="1"/>
  <c r="AC75" i="44"/>
  <c r="F77" i="4" s="1"/>
  <c r="AC76" i="44"/>
  <c r="F78" i="4" s="1"/>
  <c r="AC77" i="44"/>
  <c r="AC78"/>
  <c r="F80" i="4" s="1"/>
  <c r="AC79" i="44"/>
  <c r="AC80"/>
  <c r="F82" i="4" s="1"/>
  <c r="AC81" i="44"/>
  <c r="AC82"/>
  <c r="AC83"/>
  <c r="F85" i="4" s="1"/>
  <c r="AC84" i="44"/>
  <c r="F86" i="4" s="1"/>
  <c r="AC85" i="44"/>
  <c r="AC86"/>
  <c r="AC87"/>
  <c r="F89" i="4" s="1"/>
  <c r="AC88" i="44"/>
  <c r="AC89"/>
  <c r="AC90"/>
  <c r="AC91"/>
  <c r="F93" i="4" s="1"/>
  <c r="AC92" i="44"/>
  <c r="F94" i="4" s="1"/>
  <c r="AC93" i="44"/>
  <c r="AC94"/>
  <c r="AC95"/>
  <c r="AC96"/>
  <c r="F98" i="4" s="1"/>
  <c r="AC97" i="44"/>
  <c r="AC98"/>
  <c r="F100" i="4" s="1"/>
  <c r="AC99" i="44"/>
  <c r="F101" i="4" s="1"/>
  <c r="AC100" i="44"/>
  <c r="F102" i="4" s="1"/>
  <c r="F64"/>
  <c r="F84"/>
  <c r="F90"/>
  <c r="AC4" i="44"/>
  <c r="F6" i="4" s="1"/>
  <c r="F7"/>
  <c r="F11"/>
  <c r="F31"/>
  <c r="F57"/>
  <c r="F59"/>
  <c r="F73"/>
  <c r="F79"/>
  <c r="F15"/>
  <c r="F24"/>
  <c r="F32"/>
  <c r="F52"/>
  <c r="F71"/>
  <c r="F72"/>
  <c r="F88"/>
  <c r="F96"/>
  <c r="F97"/>
  <c r="G18"/>
  <c r="G29"/>
  <c r="G33"/>
  <c r="G34"/>
  <c r="G40"/>
  <c r="G42"/>
  <c r="G49"/>
  <c r="G56"/>
  <c r="G62"/>
  <c r="G69"/>
  <c r="G71"/>
  <c r="G73"/>
  <c r="G74"/>
  <c r="G76"/>
  <c r="G93"/>
  <c r="G98"/>
  <c r="H8"/>
  <c r="H12"/>
  <c r="H18"/>
  <c r="H28"/>
  <c r="H32"/>
  <c r="H37"/>
  <c r="H53"/>
  <c r="H57"/>
  <c r="H58"/>
  <c r="H61"/>
  <c r="H63"/>
  <c r="H66"/>
  <c r="H69"/>
  <c r="H75"/>
  <c r="H59"/>
  <c r="H79"/>
  <c r="H86"/>
  <c r="H87"/>
  <c r="H90"/>
  <c r="H91"/>
  <c r="H98"/>
  <c r="H100"/>
  <c r="H102"/>
  <c r="G12"/>
  <c r="G25"/>
  <c r="G32"/>
  <c r="F87"/>
  <c r="F91"/>
  <c r="F92"/>
  <c r="F99"/>
  <c r="D100" i="47"/>
  <c r="C100"/>
  <c r="B100"/>
  <c r="A100"/>
  <c r="A100" i="46"/>
  <c r="B100"/>
  <c r="C100"/>
  <c r="D100"/>
  <c r="D100" i="45"/>
  <c r="C100"/>
  <c r="B100"/>
  <c r="A100"/>
  <c r="D100" i="44"/>
  <c r="C100"/>
  <c r="B100"/>
  <c r="A100"/>
  <c r="I101" i="4"/>
  <c r="D99" i="47"/>
  <c r="C99"/>
  <c r="B99"/>
  <c r="A99"/>
  <c r="A99" i="46"/>
  <c r="B99"/>
  <c r="C99"/>
  <c r="D99"/>
  <c r="D99" i="45"/>
  <c r="C99"/>
  <c r="B99"/>
  <c r="A99"/>
  <c r="D99" i="44"/>
  <c r="C99"/>
  <c r="B99"/>
  <c r="A99"/>
  <c r="I85" i="4"/>
  <c r="I87"/>
  <c r="I89"/>
  <c r="I91"/>
  <c r="I93"/>
  <c r="I95"/>
  <c r="I97"/>
  <c r="I99"/>
  <c r="D83" i="47"/>
  <c r="D84"/>
  <c r="D85"/>
  <c r="D86"/>
  <c r="D87"/>
  <c r="D88"/>
  <c r="D89"/>
  <c r="D90"/>
  <c r="D91"/>
  <c r="D92"/>
  <c r="D93"/>
  <c r="D94"/>
  <c r="D95"/>
  <c r="D96"/>
  <c r="D97"/>
  <c r="D98"/>
  <c r="C83"/>
  <c r="C84"/>
  <c r="C85"/>
  <c r="C86"/>
  <c r="C87"/>
  <c r="C88"/>
  <c r="C89"/>
  <c r="C90"/>
  <c r="C91"/>
  <c r="C92"/>
  <c r="C93"/>
  <c r="C94"/>
  <c r="C95"/>
  <c r="C96"/>
  <c r="C97"/>
  <c r="C98"/>
  <c r="B83"/>
  <c r="B84"/>
  <c r="B85"/>
  <c r="B86"/>
  <c r="B87"/>
  <c r="B88"/>
  <c r="B89"/>
  <c r="B90"/>
  <c r="B91"/>
  <c r="B92"/>
  <c r="B93"/>
  <c r="B94"/>
  <c r="B95"/>
  <c r="B96"/>
  <c r="B97"/>
  <c r="B98"/>
  <c r="A82"/>
  <c r="A83"/>
  <c r="A84"/>
  <c r="A85"/>
  <c r="A86"/>
  <c r="A87"/>
  <c r="A88"/>
  <c r="A89"/>
  <c r="A90"/>
  <c r="A91"/>
  <c r="A92"/>
  <c r="A93"/>
  <c r="A94"/>
  <c r="A95"/>
  <c r="A96"/>
  <c r="A97"/>
  <c r="A98"/>
  <c r="D93" i="46"/>
  <c r="D94"/>
  <c r="D95"/>
  <c r="D96"/>
  <c r="D97"/>
  <c r="D98"/>
  <c r="C93"/>
  <c r="C94"/>
  <c r="C95"/>
  <c r="C96"/>
  <c r="C97"/>
  <c r="C98"/>
  <c r="B93"/>
  <c r="B94"/>
  <c r="B95"/>
  <c r="B96"/>
  <c r="B97"/>
  <c r="A93"/>
  <c r="A94"/>
  <c r="A95"/>
  <c r="A96"/>
  <c r="A97"/>
  <c r="D93" i="45"/>
  <c r="D94"/>
  <c r="D95"/>
  <c r="D96"/>
  <c r="D97"/>
  <c r="C93"/>
  <c r="C94"/>
  <c r="C95"/>
  <c r="C96"/>
  <c r="C97"/>
  <c r="C98"/>
  <c r="B83"/>
  <c r="B84"/>
  <c r="B85"/>
  <c r="B86"/>
  <c r="B87"/>
  <c r="B88"/>
  <c r="B89"/>
  <c r="B90"/>
  <c r="B91"/>
  <c r="B92"/>
  <c r="B93"/>
  <c r="B94"/>
  <c r="B95"/>
  <c r="B96"/>
  <c r="B97"/>
  <c r="A93"/>
  <c r="A94"/>
  <c r="A95"/>
  <c r="A96"/>
  <c r="A97"/>
  <c r="F95" i="4"/>
  <c r="D93" i="44"/>
  <c r="D94"/>
  <c r="D95"/>
  <c r="D96"/>
  <c r="D97"/>
  <c r="D98"/>
  <c r="C93"/>
  <c r="C94"/>
  <c r="C95"/>
  <c r="C96"/>
  <c r="C97"/>
  <c r="B93"/>
  <c r="B94"/>
  <c r="B95"/>
  <c r="B96"/>
  <c r="B97"/>
  <c r="B98"/>
  <c r="A93"/>
  <c r="A94"/>
  <c r="A95"/>
  <c r="A96"/>
  <c r="A97"/>
  <c r="H89" i="4"/>
  <c r="H93"/>
  <c r="D83" i="46"/>
  <c r="D84"/>
  <c r="D85"/>
  <c r="D86"/>
  <c r="D87"/>
  <c r="D88"/>
  <c r="D89"/>
  <c r="D90"/>
  <c r="D91"/>
  <c r="D92"/>
  <c r="C83"/>
  <c r="C84"/>
  <c r="C85"/>
  <c r="C86"/>
  <c r="C87"/>
  <c r="C88"/>
  <c r="C89"/>
  <c r="C90"/>
  <c r="C91"/>
  <c r="C92"/>
  <c r="B83"/>
  <c r="B84"/>
  <c r="B85"/>
  <c r="B86"/>
  <c r="B87"/>
  <c r="B88"/>
  <c r="B89"/>
  <c r="B90"/>
  <c r="B91"/>
  <c r="B92"/>
  <c r="B98"/>
  <c r="A83"/>
  <c r="A84"/>
  <c r="A85"/>
  <c r="A86"/>
  <c r="A87"/>
  <c r="A88"/>
  <c r="A89"/>
  <c r="A90"/>
  <c r="A91"/>
  <c r="A92"/>
  <c r="D83" i="44"/>
  <c r="D84"/>
  <c r="D85"/>
  <c r="D86"/>
  <c r="D87"/>
  <c r="D88"/>
  <c r="D89"/>
  <c r="D90"/>
  <c r="D91"/>
  <c r="D92"/>
  <c r="C83"/>
  <c r="C84"/>
  <c r="C85"/>
  <c r="C86"/>
  <c r="C87"/>
  <c r="C88"/>
  <c r="C89"/>
  <c r="C90"/>
  <c r="C91"/>
  <c r="C92"/>
  <c r="C98"/>
  <c r="A83"/>
  <c r="A84"/>
  <c r="A85"/>
  <c r="A86"/>
  <c r="A87"/>
  <c r="A88"/>
  <c r="A89"/>
  <c r="A90"/>
  <c r="A91"/>
  <c r="A92"/>
  <c r="B83"/>
  <c r="B84"/>
  <c r="B85"/>
  <c r="B86"/>
  <c r="B87"/>
  <c r="B88"/>
  <c r="B89"/>
  <c r="B90"/>
  <c r="B91"/>
  <c r="B92"/>
  <c r="G85" i="4"/>
  <c r="G88"/>
  <c r="G94"/>
  <c r="A83" i="45"/>
  <c r="A84"/>
  <c r="A85"/>
  <c r="A86"/>
  <c r="A87"/>
  <c r="A88"/>
  <c r="A89"/>
  <c r="A90"/>
  <c r="A91"/>
  <c r="A92"/>
  <c r="D83"/>
  <c r="D84"/>
  <c r="D85"/>
  <c r="D86"/>
  <c r="D87"/>
  <c r="D88"/>
  <c r="D89"/>
  <c r="D90"/>
  <c r="D91"/>
  <c r="D92"/>
  <c r="D98"/>
  <c r="C83"/>
  <c r="C84"/>
  <c r="C85"/>
  <c r="C86"/>
  <c r="C87"/>
  <c r="C88"/>
  <c r="C89"/>
  <c r="C90"/>
  <c r="C91"/>
  <c r="C92"/>
  <c r="F75" i="4"/>
  <c r="F81"/>
  <c r="F83"/>
  <c r="G9"/>
  <c r="G78"/>
  <c r="G84"/>
  <c r="H22"/>
  <c r="H26"/>
  <c r="H74"/>
  <c r="H81"/>
  <c r="I15"/>
  <c r="I17"/>
  <c r="I24"/>
  <c r="I27"/>
  <c r="I28"/>
  <c r="I31"/>
  <c r="I33"/>
  <c r="I35"/>
  <c r="I36"/>
  <c r="I40"/>
  <c r="I43"/>
  <c r="I45"/>
  <c r="I47"/>
  <c r="I48"/>
  <c r="I51"/>
  <c r="I52"/>
  <c r="I53"/>
  <c r="I54"/>
  <c r="I55"/>
  <c r="I57"/>
  <c r="I60"/>
  <c r="I61"/>
  <c r="I63"/>
  <c r="I64"/>
  <c r="I65"/>
  <c r="I67"/>
  <c r="I68"/>
  <c r="I69"/>
  <c r="I70"/>
  <c r="I71"/>
  <c r="I72"/>
  <c r="I73"/>
  <c r="I75"/>
  <c r="I76"/>
  <c r="I77"/>
  <c r="I78"/>
  <c r="I79"/>
  <c r="I81"/>
  <c r="I83"/>
  <c r="B103"/>
  <c r="A5" i="47"/>
  <c r="B5"/>
  <c r="C5"/>
  <c r="D5"/>
  <c r="A6"/>
  <c r="B6"/>
  <c r="C6"/>
  <c r="D6"/>
  <c r="A7"/>
  <c r="B7"/>
  <c r="C7"/>
  <c r="D7"/>
  <c r="A8"/>
  <c r="B8"/>
  <c r="C8"/>
  <c r="D8"/>
  <c r="A9"/>
  <c r="B9"/>
  <c r="C9"/>
  <c r="D9"/>
  <c r="A10"/>
  <c r="B10"/>
  <c r="C10"/>
  <c r="D10"/>
  <c r="A11"/>
  <c r="B11"/>
  <c r="C11"/>
  <c r="D11"/>
  <c r="A12"/>
  <c r="B12"/>
  <c r="C12"/>
  <c r="D12"/>
  <c r="A13"/>
  <c r="B13"/>
  <c r="C13"/>
  <c r="D13"/>
  <c r="A14"/>
  <c r="B14"/>
  <c r="C14"/>
  <c r="D14"/>
  <c r="A15"/>
  <c r="B15"/>
  <c r="C15"/>
  <c r="D15"/>
  <c r="A16"/>
  <c r="B16"/>
  <c r="C16"/>
  <c r="D16"/>
  <c r="A17"/>
  <c r="B17"/>
  <c r="C17"/>
  <c r="D17"/>
  <c r="A18"/>
  <c r="B18"/>
  <c r="C18"/>
  <c r="D18"/>
  <c r="A19"/>
  <c r="B19"/>
  <c r="C19"/>
  <c r="D19"/>
  <c r="A20"/>
  <c r="B20"/>
  <c r="C20"/>
  <c r="D20"/>
  <c r="A21"/>
  <c r="B21"/>
  <c r="C21"/>
  <c r="D21"/>
  <c r="A22"/>
  <c r="B22"/>
  <c r="C22"/>
  <c r="D22"/>
  <c r="A23"/>
  <c r="B23"/>
  <c r="C23"/>
  <c r="D23"/>
  <c r="A24"/>
  <c r="B24"/>
  <c r="C24"/>
  <c r="D24"/>
  <c r="A25"/>
  <c r="B25"/>
  <c r="C25"/>
  <c r="D25"/>
  <c r="A26"/>
  <c r="B26"/>
  <c r="C26"/>
  <c r="D26"/>
  <c r="A27"/>
  <c r="B27"/>
  <c r="C27"/>
  <c r="D27"/>
  <c r="A28"/>
  <c r="B28"/>
  <c r="C28"/>
  <c r="D28"/>
  <c r="A29"/>
  <c r="B29"/>
  <c r="C29"/>
  <c r="D29"/>
  <c r="A30"/>
  <c r="B30"/>
  <c r="C30"/>
  <c r="D30"/>
  <c r="A31"/>
  <c r="B31"/>
  <c r="C31"/>
  <c r="D31"/>
  <c r="A32"/>
  <c r="B32"/>
  <c r="C32"/>
  <c r="D32"/>
  <c r="A33"/>
  <c r="B33"/>
  <c r="C33"/>
  <c r="D33"/>
  <c r="A34"/>
  <c r="B34"/>
  <c r="C34"/>
  <c r="D34"/>
  <c r="A35"/>
  <c r="B35"/>
  <c r="C35"/>
  <c r="D35"/>
  <c r="A36"/>
  <c r="B36"/>
  <c r="C36"/>
  <c r="D36"/>
  <c r="A37"/>
  <c r="B37"/>
  <c r="C37"/>
  <c r="D37"/>
  <c r="A38"/>
  <c r="B38"/>
  <c r="C38"/>
  <c r="D38"/>
  <c r="A39"/>
  <c r="B39"/>
  <c r="C39"/>
  <c r="D39"/>
  <c r="A40"/>
  <c r="B40"/>
  <c r="C40"/>
  <c r="D40"/>
  <c r="A41"/>
  <c r="B41"/>
  <c r="C41"/>
  <c r="D41"/>
  <c r="A42"/>
  <c r="B42"/>
  <c r="C42"/>
  <c r="D42"/>
  <c r="A43"/>
  <c r="B43"/>
  <c r="C43"/>
  <c r="D43"/>
  <c r="A44"/>
  <c r="B44"/>
  <c r="C44"/>
  <c r="D44"/>
  <c r="A45"/>
  <c r="B45"/>
  <c r="C45"/>
  <c r="D45"/>
  <c r="A46"/>
  <c r="B46"/>
  <c r="C46"/>
  <c r="D46"/>
  <c r="A47"/>
  <c r="B47"/>
  <c r="C47"/>
  <c r="D47"/>
  <c r="A48"/>
  <c r="B48"/>
  <c r="C48"/>
  <c r="D48"/>
  <c r="A49"/>
  <c r="B49"/>
  <c r="C49"/>
  <c r="D49"/>
  <c r="A50"/>
  <c r="B50"/>
  <c r="C50"/>
  <c r="D50"/>
  <c r="A51"/>
  <c r="B51"/>
  <c r="C51"/>
  <c r="D51"/>
  <c r="A52"/>
  <c r="B52"/>
  <c r="C52"/>
  <c r="D52"/>
  <c r="A53"/>
  <c r="B53"/>
  <c r="C53"/>
  <c r="D53"/>
  <c r="A54"/>
  <c r="B54"/>
  <c r="C54"/>
  <c r="D54"/>
  <c r="A55"/>
  <c r="B55"/>
  <c r="C55"/>
  <c r="D55"/>
  <c r="A56"/>
  <c r="B56"/>
  <c r="C56"/>
  <c r="D56"/>
  <c r="A57"/>
  <c r="B57"/>
  <c r="C57"/>
  <c r="D57"/>
  <c r="A58"/>
  <c r="B58"/>
  <c r="C58"/>
  <c r="D58"/>
  <c r="A59"/>
  <c r="B59"/>
  <c r="C59"/>
  <c r="D59"/>
  <c r="A60"/>
  <c r="B60"/>
  <c r="C60"/>
  <c r="D60"/>
  <c r="A61"/>
  <c r="B61"/>
  <c r="C61"/>
  <c r="D61"/>
  <c r="A62"/>
  <c r="B62"/>
  <c r="C62"/>
  <c r="D62"/>
  <c r="A63"/>
  <c r="B63"/>
  <c r="C63"/>
  <c r="D63"/>
  <c r="A64"/>
  <c r="B64"/>
  <c r="C64"/>
  <c r="D64"/>
  <c r="A65"/>
  <c r="B65"/>
  <c r="C65"/>
  <c r="D65"/>
  <c r="A66"/>
  <c r="B66"/>
  <c r="C66"/>
  <c r="D66"/>
  <c r="A67"/>
  <c r="B67"/>
  <c r="C67"/>
  <c r="D67"/>
  <c r="A68"/>
  <c r="B68"/>
  <c r="C68"/>
  <c r="D68"/>
  <c r="A69"/>
  <c r="B69"/>
  <c r="C69"/>
  <c r="D69"/>
  <c r="A70"/>
  <c r="B70"/>
  <c r="C70"/>
  <c r="D70"/>
  <c r="A71"/>
  <c r="B71"/>
  <c r="C71"/>
  <c r="D71"/>
  <c r="A72"/>
  <c r="B72"/>
  <c r="C72"/>
  <c r="D72"/>
  <c r="A73"/>
  <c r="B73"/>
  <c r="C73"/>
  <c r="D73"/>
  <c r="A74"/>
  <c r="B74"/>
  <c r="C74"/>
  <c r="D74"/>
  <c r="A75"/>
  <c r="B75"/>
  <c r="C75"/>
  <c r="D75"/>
  <c r="A76"/>
  <c r="B76"/>
  <c r="C76"/>
  <c r="D76"/>
  <c r="A77"/>
  <c r="B77"/>
  <c r="C77"/>
  <c r="D77"/>
  <c r="A78"/>
  <c r="B78"/>
  <c r="C78"/>
  <c r="I80" i="4"/>
  <c r="D78" i="47"/>
  <c r="A79"/>
  <c r="B79"/>
  <c r="C79"/>
  <c r="D79"/>
  <c r="A80"/>
  <c r="B80"/>
  <c r="C80"/>
  <c r="D80"/>
  <c r="A81"/>
  <c r="B81"/>
  <c r="C81"/>
  <c r="D81"/>
  <c r="B82"/>
  <c r="C82"/>
  <c r="I84" i="4"/>
  <c r="D82" i="47"/>
  <c r="A4"/>
  <c r="C4"/>
  <c r="D4"/>
  <c r="A5" i="46"/>
  <c r="B5"/>
  <c r="C5"/>
  <c r="D5"/>
  <c r="A6"/>
  <c r="B6"/>
  <c r="C6"/>
  <c r="D6"/>
  <c r="A7"/>
  <c r="B7"/>
  <c r="C7"/>
  <c r="D7"/>
  <c r="A8"/>
  <c r="B8"/>
  <c r="C8"/>
  <c r="D8"/>
  <c r="A9"/>
  <c r="B9"/>
  <c r="C9"/>
  <c r="D9"/>
  <c r="A10"/>
  <c r="B10"/>
  <c r="C10"/>
  <c r="D10"/>
  <c r="A11"/>
  <c r="B11"/>
  <c r="C11"/>
  <c r="D11"/>
  <c r="A12"/>
  <c r="B12"/>
  <c r="C12"/>
  <c r="D12"/>
  <c r="A13"/>
  <c r="B13"/>
  <c r="C13"/>
  <c r="D13"/>
  <c r="A14"/>
  <c r="B14"/>
  <c r="C14"/>
  <c r="D14"/>
  <c r="A15"/>
  <c r="B15"/>
  <c r="C15"/>
  <c r="D15"/>
  <c r="A16"/>
  <c r="B16"/>
  <c r="C16"/>
  <c r="D16"/>
  <c r="A17"/>
  <c r="B17"/>
  <c r="C17"/>
  <c r="D17"/>
  <c r="A18"/>
  <c r="B18"/>
  <c r="C18"/>
  <c r="D18"/>
  <c r="A19"/>
  <c r="B19"/>
  <c r="C19"/>
  <c r="D19"/>
  <c r="A20"/>
  <c r="B20"/>
  <c r="C20"/>
  <c r="D20"/>
  <c r="A21"/>
  <c r="B21"/>
  <c r="C21"/>
  <c r="D21"/>
  <c r="A22"/>
  <c r="B22"/>
  <c r="C22"/>
  <c r="D22"/>
  <c r="A23"/>
  <c r="B23"/>
  <c r="C23"/>
  <c r="D23"/>
  <c r="A24"/>
  <c r="B24"/>
  <c r="C24"/>
  <c r="D24"/>
  <c r="A25"/>
  <c r="B25"/>
  <c r="C25"/>
  <c r="D25"/>
  <c r="A26"/>
  <c r="B26"/>
  <c r="C26"/>
  <c r="D26"/>
  <c r="A27"/>
  <c r="B27"/>
  <c r="C27"/>
  <c r="D27"/>
  <c r="A28"/>
  <c r="B28"/>
  <c r="C28"/>
  <c r="D28"/>
  <c r="A29"/>
  <c r="B29"/>
  <c r="C29"/>
  <c r="D29"/>
  <c r="A30"/>
  <c r="B30"/>
  <c r="C30"/>
  <c r="D30"/>
  <c r="A31"/>
  <c r="B31"/>
  <c r="C31"/>
  <c r="D31"/>
  <c r="A32"/>
  <c r="B32"/>
  <c r="C32"/>
  <c r="D32"/>
  <c r="A33"/>
  <c r="B33"/>
  <c r="C33"/>
  <c r="D33"/>
  <c r="A34"/>
  <c r="B34"/>
  <c r="C34"/>
  <c r="D34"/>
  <c r="A35"/>
  <c r="B35"/>
  <c r="C35"/>
  <c r="D35"/>
  <c r="A36"/>
  <c r="B36"/>
  <c r="C36"/>
  <c r="D36"/>
  <c r="A37"/>
  <c r="B37"/>
  <c r="C37"/>
  <c r="D37"/>
  <c r="A38"/>
  <c r="B38"/>
  <c r="C38"/>
  <c r="D38"/>
  <c r="A39"/>
  <c r="B39"/>
  <c r="C39"/>
  <c r="D39"/>
  <c r="A40"/>
  <c r="B40"/>
  <c r="C40"/>
  <c r="D40"/>
  <c r="A41"/>
  <c r="B41"/>
  <c r="C41"/>
  <c r="D41"/>
  <c r="A42"/>
  <c r="B42"/>
  <c r="C42"/>
  <c r="D42"/>
  <c r="A43"/>
  <c r="B43"/>
  <c r="C43"/>
  <c r="D43"/>
  <c r="A44"/>
  <c r="B44"/>
  <c r="C44"/>
  <c r="D44"/>
  <c r="A45"/>
  <c r="B45"/>
  <c r="C45"/>
  <c r="D45"/>
  <c r="A46"/>
  <c r="B46"/>
  <c r="C46"/>
  <c r="D46"/>
  <c r="A47"/>
  <c r="B47"/>
  <c r="C47"/>
  <c r="D47"/>
  <c r="A48"/>
  <c r="B48"/>
  <c r="C48"/>
  <c r="D48"/>
  <c r="A49"/>
  <c r="B49"/>
  <c r="C49"/>
  <c r="D49"/>
  <c r="A50"/>
  <c r="B50"/>
  <c r="C50"/>
  <c r="D50"/>
  <c r="A51"/>
  <c r="B51"/>
  <c r="C51"/>
  <c r="D51"/>
  <c r="A52"/>
  <c r="B52"/>
  <c r="C52"/>
  <c r="D52"/>
  <c r="A53"/>
  <c r="B53"/>
  <c r="C53"/>
  <c r="D53"/>
  <c r="A54"/>
  <c r="B54"/>
  <c r="C54"/>
  <c r="D54"/>
  <c r="A55"/>
  <c r="B55"/>
  <c r="C55"/>
  <c r="D55"/>
  <c r="A56"/>
  <c r="B56"/>
  <c r="C56"/>
  <c r="D56"/>
  <c r="A57"/>
  <c r="B57"/>
  <c r="C57"/>
  <c r="D57"/>
  <c r="A58"/>
  <c r="B58"/>
  <c r="C58"/>
  <c r="D58"/>
  <c r="A59"/>
  <c r="B59"/>
  <c r="C59"/>
  <c r="D59"/>
  <c r="A60"/>
  <c r="B60"/>
  <c r="C60"/>
  <c r="D60"/>
  <c r="A61"/>
  <c r="B61"/>
  <c r="C61"/>
  <c r="D61"/>
  <c r="A62"/>
  <c r="B62"/>
  <c r="C62"/>
  <c r="D62"/>
  <c r="A63"/>
  <c r="B63"/>
  <c r="C63"/>
  <c r="D63"/>
  <c r="A64"/>
  <c r="B64"/>
  <c r="C64"/>
  <c r="D64"/>
  <c r="A65"/>
  <c r="B65"/>
  <c r="C65"/>
  <c r="D65"/>
  <c r="A66"/>
  <c r="B66"/>
  <c r="C66"/>
  <c r="D66"/>
  <c r="A67"/>
  <c r="B67"/>
  <c r="C67"/>
  <c r="D67"/>
  <c r="A68"/>
  <c r="B68"/>
  <c r="C68"/>
  <c r="D68"/>
  <c r="A69"/>
  <c r="B69"/>
  <c r="C69"/>
  <c r="D69"/>
  <c r="A70"/>
  <c r="B70"/>
  <c r="C70"/>
  <c r="D70"/>
  <c r="A71"/>
  <c r="B71"/>
  <c r="C71"/>
  <c r="D71"/>
  <c r="A72"/>
  <c r="B72"/>
  <c r="C72"/>
  <c r="D72"/>
  <c r="A73"/>
  <c r="B73"/>
  <c r="C73"/>
  <c r="D73"/>
  <c r="A74"/>
  <c r="B74"/>
  <c r="C74"/>
  <c r="D74"/>
  <c r="A75"/>
  <c r="B75"/>
  <c r="C75"/>
  <c r="D75"/>
  <c r="A76"/>
  <c r="B76"/>
  <c r="C76"/>
  <c r="H78" i="4"/>
  <c r="D76" i="46"/>
  <c r="A77"/>
  <c r="B77"/>
  <c r="C77"/>
  <c r="D77"/>
  <c r="A78"/>
  <c r="B78"/>
  <c r="C78"/>
  <c r="D78"/>
  <c r="A79"/>
  <c r="B79"/>
  <c r="C79"/>
  <c r="D79"/>
  <c r="A80"/>
  <c r="B80"/>
  <c r="C80"/>
  <c r="H82" i="4"/>
  <c r="D80" i="46"/>
  <c r="A81"/>
  <c r="B81"/>
  <c r="C81"/>
  <c r="D81"/>
  <c r="A82"/>
  <c r="B82"/>
  <c r="C82"/>
  <c r="D82"/>
  <c r="A98"/>
  <c r="A4"/>
  <c r="C4"/>
  <c r="D4"/>
  <c r="A5" i="45"/>
  <c r="B5"/>
  <c r="C5"/>
  <c r="D5"/>
  <c r="A6"/>
  <c r="B6"/>
  <c r="C6"/>
  <c r="D6"/>
  <c r="A7"/>
  <c r="B7"/>
  <c r="C7"/>
  <c r="D7"/>
  <c r="A8"/>
  <c r="B8"/>
  <c r="C8"/>
  <c r="D8"/>
  <c r="A9"/>
  <c r="B9"/>
  <c r="C9"/>
  <c r="D9"/>
  <c r="A10"/>
  <c r="B10"/>
  <c r="C10"/>
  <c r="D10"/>
  <c r="A11"/>
  <c r="B11"/>
  <c r="C11"/>
  <c r="D11"/>
  <c r="A12"/>
  <c r="B12"/>
  <c r="C12"/>
  <c r="D12"/>
  <c r="A13"/>
  <c r="B13"/>
  <c r="C13"/>
  <c r="D13"/>
  <c r="A14"/>
  <c r="B14"/>
  <c r="C14"/>
  <c r="D14"/>
  <c r="A15"/>
  <c r="B15"/>
  <c r="C15"/>
  <c r="D15"/>
  <c r="A16"/>
  <c r="B16"/>
  <c r="C16"/>
  <c r="D16"/>
  <c r="A17"/>
  <c r="B17"/>
  <c r="C17"/>
  <c r="D17"/>
  <c r="A18"/>
  <c r="B18"/>
  <c r="C18"/>
  <c r="D18"/>
  <c r="A19"/>
  <c r="B19"/>
  <c r="C19"/>
  <c r="D19"/>
  <c r="A20"/>
  <c r="B20"/>
  <c r="C20"/>
  <c r="D20"/>
  <c r="A21"/>
  <c r="B21"/>
  <c r="C21"/>
  <c r="D21"/>
  <c r="A22"/>
  <c r="B22"/>
  <c r="C22"/>
  <c r="D22"/>
  <c r="A23"/>
  <c r="B23"/>
  <c r="C23"/>
  <c r="D23"/>
  <c r="A24"/>
  <c r="B24"/>
  <c r="C24"/>
  <c r="D24"/>
  <c r="A25"/>
  <c r="B25"/>
  <c r="C25"/>
  <c r="D25"/>
  <c r="A26"/>
  <c r="B26"/>
  <c r="C26"/>
  <c r="D26"/>
  <c r="A27"/>
  <c r="B27"/>
  <c r="C27"/>
  <c r="D27"/>
  <c r="A28"/>
  <c r="B28"/>
  <c r="C28"/>
  <c r="D28"/>
  <c r="A29"/>
  <c r="B29"/>
  <c r="C29"/>
  <c r="D29"/>
  <c r="A30"/>
  <c r="B30"/>
  <c r="C30"/>
  <c r="D30"/>
  <c r="A31"/>
  <c r="B31"/>
  <c r="C31"/>
  <c r="D31"/>
  <c r="A32"/>
  <c r="B32"/>
  <c r="C32"/>
  <c r="D32"/>
  <c r="A33"/>
  <c r="B33"/>
  <c r="C33"/>
  <c r="D33"/>
  <c r="A34"/>
  <c r="B34"/>
  <c r="C34"/>
  <c r="D34"/>
  <c r="A35"/>
  <c r="B35"/>
  <c r="C35"/>
  <c r="D35"/>
  <c r="A36"/>
  <c r="B36"/>
  <c r="C36"/>
  <c r="D36"/>
  <c r="A37"/>
  <c r="B37"/>
  <c r="C37"/>
  <c r="D37"/>
  <c r="A38"/>
  <c r="B38"/>
  <c r="C38"/>
  <c r="D38"/>
  <c r="A39"/>
  <c r="B39"/>
  <c r="C39"/>
  <c r="D39"/>
  <c r="A40"/>
  <c r="B40"/>
  <c r="C40"/>
  <c r="D40"/>
  <c r="A41"/>
  <c r="B41"/>
  <c r="C41"/>
  <c r="D41"/>
  <c r="A42"/>
  <c r="B42"/>
  <c r="C42"/>
  <c r="D42"/>
  <c r="A43"/>
  <c r="B43"/>
  <c r="C43"/>
  <c r="D43"/>
  <c r="A44"/>
  <c r="B44"/>
  <c r="C44"/>
  <c r="D44"/>
  <c r="A45"/>
  <c r="B45"/>
  <c r="C45"/>
  <c r="D45"/>
  <c r="A46"/>
  <c r="B46"/>
  <c r="C46"/>
  <c r="D46"/>
  <c r="A47"/>
  <c r="B47"/>
  <c r="C47"/>
  <c r="D47"/>
  <c r="A48"/>
  <c r="B48"/>
  <c r="C48"/>
  <c r="D48"/>
  <c r="A49"/>
  <c r="B49"/>
  <c r="C49"/>
  <c r="D49"/>
  <c r="A50"/>
  <c r="B50"/>
  <c r="C50"/>
  <c r="D50"/>
  <c r="A51"/>
  <c r="B51"/>
  <c r="C51"/>
  <c r="D51"/>
  <c r="A52"/>
  <c r="B52"/>
  <c r="C52"/>
  <c r="D52"/>
  <c r="A53"/>
  <c r="B53"/>
  <c r="C53"/>
  <c r="D53"/>
  <c r="A54"/>
  <c r="B54"/>
  <c r="C54"/>
  <c r="D54"/>
  <c r="A55"/>
  <c r="B55"/>
  <c r="C55"/>
  <c r="D55"/>
  <c r="A56"/>
  <c r="B56"/>
  <c r="C56"/>
  <c r="D56"/>
  <c r="A57"/>
  <c r="B57"/>
  <c r="C57"/>
  <c r="D57"/>
  <c r="A58"/>
  <c r="B58"/>
  <c r="C58"/>
  <c r="G60" i="4"/>
  <c r="D58" i="45"/>
  <c r="A59"/>
  <c r="B59"/>
  <c r="C59"/>
  <c r="D59"/>
  <c r="A60"/>
  <c r="B60"/>
  <c r="C60"/>
  <c r="D60"/>
  <c r="A61"/>
  <c r="B61"/>
  <c r="C61"/>
  <c r="D61"/>
  <c r="A62"/>
  <c r="B62"/>
  <c r="C62"/>
  <c r="D62"/>
  <c r="A63"/>
  <c r="B63"/>
  <c r="C63"/>
  <c r="D63"/>
  <c r="A64"/>
  <c r="B64"/>
  <c r="C64"/>
  <c r="D64"/>
  <c r="A65"/>
  <c r="B65"/>
  <c r="C65"/>
  <c r="D65"/>
  <c r="A66"/>
  <c r="B66"/>
  <c r="C66"/>
  <c r="D66"/>
  <c r="A67"/>
  <c r="B67"/>
  <c r="C67"/>
  <c r="D67"/>
  <c r="A68"/>
  <c r="B68"/>
  <c r="C68"/>
  <c r="G70" i="4"/>
  <c r="D68" i="45"/>
  <c r="A69"/>
  <c r="B69"/>
  <c r="C69"/>
  <c r="D69"/>
  <c r="A70"/>
  <c r="B70"/>
  <c r="C70"/>
  <c r="G72" i="4"/>
  <c r="D70" i="45"/>
  <c r="A71"/>
  <c r="B71"/>
  <c r="C71"/>
  <c r="D71"/>
  <c r="A72"/>
  <c r="B72"/>
  <c r="C72"/>
  <c r="D72"/>
  <c r="A73"/>
  <c r="B73"/>
  <c r="C73"/>
  <c r="D73"/>
  <c r="A74"/>
  <c r="B74"/>
  <c r="C74"/>
  <c r="D74"/>
  <c r="A75"/>
  <c r="B75"/>
  <c r="C75"/>
  <c r="D75"/>
  <c r="A76"/>
  <c r="B76"/>
  <c r="C76"/>
  <c r="D76"/>
  <c r="A77"/>
  <c r="B77"/>
  <c r="C77"/>
  <c r="D77"/>
  <c r="A78"/>
  <c r="B78"/>
  <c r="C78"/>
  <c r="D78"/>
  <c r="A79"/>
  <c r="B79"/>
  <c r="C79"/>
  <c r="D79"/>
  <c r="A80"/>
  <c r="B80"/>
  <c r="C80"/>
  <c r="G82" i="4"/>
  <c r="D80" i="45"/>
  <c r="A81"/>
  <c r="B81"/>
  <c r="C81"/>
  <c r="D81"/>
  <c r="A82"/>
  <c r="B82"/>
  <c r="C82"/>
  <c r="D82"/>
  <c r="A98"/>
  <c r="B98"/>
  <c r="A4"/>
  <c r="C4"/>
  <c r="D4"/>
  <c r="A5" i="4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98"/>
  <c r="A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B56"/>
  <c r="C56"/>
  <c r="D56"/>
  <c r="B57"/>
  <c r="C57"/>
  <c r="D57"/>
  <c r="B58"/>
  <c r="C58"/>
  <c r="D58"/>
  <c r="B59"/>
  <c r="C59"/>
  <c r="D59"/>
  <c r="B60"/>
  <c r="C60"/>
  <c r="D60"/>
  <c r="B61"/>
  <c r="C61"/>
  <c r="F63" i="4"/>
  <c r="D61" i="44"/>
  <c r="B62"/>
  <c r="C62"/>
  <c r="D62"/>
  <c r="B63"/>
  <c r="C63"/>
  <c r="D63"/>
  <c r="B64"/>
  <c r="C64"/>
  <c r="D64"/>
  <c r="B65"/>
  <c r="C65"/>
  <c r="D65"/>
  <c r="B66"/>
  <c r="C66"/>
  <c r="D66"/>
  <c r="B67"/>
  <c r="C67"/>
  <c r="D67"/>
  <c r="B68"/>
  <c r="C68"/>
  <c r="D68"/>
  <c r="B69"/>
  <c r="C69"/>
  <c r="D69"/>
  <c r="B70"/>
  <c r="C70"/>
  <c r="D70"/>
  <c r="B71"/>
  <c r="C71"/>
  <c r="D71"/>
  <c r="B72"/>
  <c r="C72"/>
  <c r="D72"/>
  <c r="B73"/>
  <c r="C73"/>
  <c r="D73"/>
  <c r="B74"/>
  <c r="C74"/>
  <c r="D74"/>
  <c r="B75"/>
  <c r="C75"/>
  <c r="D75"/>
  <c r="B76"/>
  <c r="C76"/>
  <c r="D76"/>
  <c r="B77"/>
  <c r="C77"/>
  <c r="D77"/>
  <c r="B78"/>
  <c r="C78"/>
  <c r="D78"/>
  <c r="B79"/>
  <c r="C79"/>
  <c r="D79"/>
  <c r="B80"/>
  <c r="C80"/>
  <c r="D80"/>
  <c r="B81"/>
  <c r="C81"/>
  <c r="D81"/>
  <c r="B82"/>
  <c r="C82"/>
  <c r="D82"/>
  <c r="H65" i="4"/>
  <c r="H83"/>
  <c r="J83" s="1"/>
  <c r="B4" i="47"/>
  <c r="B4" i="46"/>
  <c r="B4" i="45"/>
  <c r="B4" i="44"/>
  <c r="G28" i="4"/>
  <c r="H10"/>
  <c r="G16"/>
  <c r="I16"/>
  <c r="G24"/>
  <c r="G20"/>
  <c r="G8"/>
  <c r="I20"/>
  <c r="I12"/>
  <c r="H14"/>
  <c r="I19"/>
  <c r="I13"/>
  <c r="I11"/>
  <c r="I8"/>
  <c r="H54"/>
  <c r="F51"/>
  <c r="F47"/>
  <c r="F25"/>
  <c r="G44"/>
  <c r="G41"/>
  <c r="G37"/>
  <c r="H50"/>
  <c r="H49"/>
  <c r="H46"/>
  <c r="H45"/>
  <c r="H42"/>
  <c r="H38"/>
  <c r="H34"/>
  <c r="H33"/>
  <c r="H30"/>
  <c r="H29"/>
  <c r="H25"/>
  <c r="I49"/>
  <c r="I44"/>
  <c r="I41"/>
  <c r="I39"/>
  <c r="I37"/>
  <c r="I32"/>
  <c r="I25"/>
  <c r="I23"/>
  <c r="I9"/>
  <c r="G89"/>
  <c r="H73"/>
  <c r="G81"/>
  <c r="G95"/>
  <c r="J95" s="1"/>
  <c r="G100"/>
  <c r="H36"/>
  <c r="H41"/>
  <c r="G36"/>
  <c r="G52"/>
  <c r="H16"/>
  <c r="H24"/>
  <c r="H17"/>
  <c r="H76"/>
  <c r="G80"/>
  <c r="G68"/>
  <c r="G91"/>
  <c r="J91" s="1"/>
  <c r="G96"/>
  <c r="H77"/>
  <c r="F29"/>
  <c r="G79"/>
  <c r="H40"/>
  <c r="G75"/>
  <c r="H84"/>
  <c r="G83"/>
  <c r="H92"/>
  <c r="H85"/>
  <c r="H97"/>
  <c r="H67"/>
  <c r="G48"/>
  <c r="H51"/>
  <c r="H47"/>
  <c r="H55"/>
  <c r="H21"/>
  <c r="H9"/>
  <c r="G90"/>
  <c r="G65"/>
  <c r="G66"/>
  <c r="F53"/>
  <c r="F55"/>
  <c r="F39"/>
  <c r="F19"/>
  <c r="F36"/>
  <c r="F37"/>
  <c r="F20"/>
  <c r="F12"/>
  <c r="F8"/>
  <c r="F21"/>
  <c r="F23"/>
  <c r="G97"/>
  <c r="G99"/>
  <c r="G101"/>
  <c r="G92"/>
  <c r="G45"/>
  <c r="G50"/>
  <c r="G26"/>
  <c r="G22"/>
  <c r="G10"/>
  <c r="H99"/>
  <c r="H101"/>
  <c r="I56"/>
  <c r="I26" i="52" l="1"/>
  <c r="I50"/>
  <c r="I43"/>
  <c r="J43" s="1"/>
  <c r="I40"/>
  <c r="I47"/>
  <c r="F63"/>
  <c r="F66"/>
  <c r="F33"/>
  <c r="F59"/>
  <c r="J59" s="1"/>
  <c r="F57"/>
  <c r="J57" s="1"/>
  <c r="F69"/>
  <c r="J69" s="1"/>
  <c r="F16"/>
  <c r="F23"/>
  <c r="H23" i="4"/>
  <c r="H62"/>
  <c r="H19"/>
  <c r="G61"/>
  <c r="G21"/>
  <c r="F16"/>
  <c r="H29" i="52"/>
  <c r="H18"/>
  <c r="H41"/>
  <c r="H35"/>
  <c r="H48"/>
  <c r="I51"/>
  <c r="J51" s="1"/>
  <c r="I64"/>
  <c r="J64" s="1"/>
  <c r="I62"/>
  <c r="J88" i="4"/>
  <c r="G29" i="52"/>
  <c r="G18"/>
  <c r="G41"/>
  <c r="G35"/>
  <c r="G25"/>
  <c r="G44"/>
  <c r="G28"/>
  <c r="J28" s="1"/>
  <c r="G50"/>
  <c r="G40"/>
  <c r="G51"/>
  <c r="H46"/>
  <c r="H68"/>
  <c r="F30"/>
  <c r="J30" s="1"/>
  <c r="F41"/>
  <c r="F25"/>
  <c r="J25" s="1"/>
  <c r="F26"/>
  <c r="J26" s="1"/>
  <c r="F24"/>
  <c r="F50"/>
  <c r="F43"/>
  <c r="F40"/>
  <c r="F11"/>
  <c r="J11" s="1"/>
  <c r="F47"/>
  <c r="J47" s="1"/>
  <c r="F48"/>
  <c r="J48" s="1"/>
  <c r="F51"/>
  <c r="G60"/>
  <c r="J60" s="1"/>
  <c r="G61"/>
  <c r="G62"/>
  <c r="G58"/>
  <c r="G15"/>
  <c r="J15" s="1"/>
  <c r="I31"/>
  <c r="I39"/>
  <c r="H12"/>
  <c r="H45"/>
  <c r="H22"/>
  <c r="H20"/>
  <c r="H36"/>
  <c r="H27"/>
  <c r="J27" s="1"/>
  <c r="H53"/>
  <c r="I59"/>
  <c r="I69"/>
  <c r="I16"/>
  <c r="J92" i="4"/>
  <c r="G12" i="52"/>
  <c r="G38"/>
  <c r="G22"/>
  <c r="G20"/>
  <c r="G36"/>
  <c r="G27"/>
  <c r="H33"/>
  <c r="H57"/>
  <c r="H56"/>
  <c r="H23"/>
  <c r="F12"/>
  <c r="J12" s="1"/>
  <c r="F31"/>
  <c r="F38"/>
  <c r="F39"/>
  <c r="F34"/>
  <c r="F22"/>
  <c r="F49"/>
  <c r="F36"/>
  <c r="F7"/>
  <c r="J7" s="1"/>
  <c r="F53"/>
  <c r="J53" s="1"/>
  <c r="F21"/>
  <c r="G37"/>
  <c r="G67"/>
  <c r="G66"/>
  <c r="J66" s="1"/>
  <c r="G59"/>
  <c r="G56"/>
  <c r="J29"/>
  <c r="J67"/>
  <c r="J68"/>
  <c r="J33"/>
  <c r="J61"/>
  <c r="J62"/>
  <c r="J55"/>
  <c r="J58"/>
  <c r="J56"/>
  <c r="J65"/>
  <c r="J16"/>
  <c r="J23"/>
  <c r="J21"/>
  <c r="J37"/>
  <c r="J46"/>
  <c r="J63"/>
  <c r="J42"/>
  <c r="J31"/>
  <c r="J18"/>
  <c r="J17"/>
  <c r="J41"/>
  <c r="J38"/>
  <c r="J35"/>
  <c r="J9"/>
  <c r="J39"/>
  <c r="J44"/>
  <c r="J45"/>
  <c r="J32"/>
  <c r="J34"/>
  <c r="J14"/>
  <c r="J22"/>
  <c r="J24"/>
  <c r="J13"/>
  <c r="J50"/>
  <c r="J20"/>
  <c r="J10"/>
  <c r="J49"/>
  <c r="J36"/>
  <c r="J8"/>
  <c r="J19"/>
  <c r="J40"/>
  <c r="J32" i="4"/>
  <c r="AC2" i="45"/>
  <c r="J16" i="4"/>
  <c r="G43"/>
  <c r="J96"/>
  <c r="J87"/>
  <c r="J98"/>
  <c r="J86"/>
  <c r="J102"/>
  <c r="J78"/>
  <c r="J93"/>
  <c r="J84"/>
  <c r="J80"/>
  <c r="J21"/>
  <c r="AC2" i="47"/>
  <c r="AC2" i="44"/>
  <c r="J44" i="4"/>
  <c r="J26"/>
  <c r="J85"/>
  <c r="J79"/>
  <c r="J100"/>
  <c r="J50"/>
  <c r="J90"/>
  <c r="J82"/>
  <c r="J89"/>
  <c r="J8"/>
  <c r="J75"/>
  <c r="J66"/>
  <c r="J53"/>
  <c r="J22"/>
  <c r="J15"/>
  <c r="J12"/>
  <c r="J68"/>
  <c r="J37"/>
  <c r="J31"/>
  <c r="J55"/>
  <c r="AC2" i="46"/>
  <c r="H70" i="52" s="1"/>
  <c r="J63" i="4"/>
  <c r="J20"/>
  <c r="J28"/>
  <c r="J33"/>
  <c r="J25"/>
  <c r="J69"/>
  <c r="J58"/>
  <c r="J36"/>
  <c r="J70"/>
  <c r="J7"/>
  <c r="J23"/>
  <c r="J71"/>
  <c r="J62"/>
  <c r="J54"/>
  <c r="J45"/>
  <c r="J35"/>
  <c r="J27"/>
  <c r="J13"/>
  <c r="J9"/>
  <c r="J18"/>
  <c r="J6"/>
  <c r="J76"/>
  <c r="J72"/>
  <c r="J59"/>
  <c r="J49"/>
  <c r="J24"/>
  <c r="J10"/>
  <c r="J34"/>
  <c r="J29"/>
  <c r="J67"/>
  <c r="J60"/>
  <c r="J40"/>
  <c r="J11"/>
  <c r="J19"/>
  <c r="J74"/>
  <c r="J65"/>
  <c r="J61"/>
  <c r="J56"/>
  <c r="J73"/>
  <c r="J51"/>
  <c r="J77"/>
  <c r="J39"/>
  <c r="J52"/>
  <c r="J48"/>
  <c r="J43"/>
  <c r="J30"/>
  <c r="J38"/>
  <c r="J47"/>
  <c r="J57"/>
  <c r="J64"/>
  <c r="J81"/>
  <c r="J94"/>
  <c r="J101"/>
  <c r="J97"/>
  <c r="J46"/>
  <c r="J14"/>
  <c r="J41"/>
  <c r="J42"/>
  <c r="J99"/>
  <c r="J17"/>
  <c r="I103" l="1"/>
  <c r="I70" i="52"/>
  <c r="F103" i="4"/>
  <c r="F70" i="52"/>
  <c r="G103" i="4"/>
  <c r="G70" i="52"/>
  <c r="H103" i="4"/>
  <c r="K82"/>
  <c r="K61"/>
  <c r="K50"/>
  <c r="K39"/>
  <c r="K46"/>
  <c r="K87"/>
  <c r="K42"/>
  <c r="K71"/>
  <c r="K93"/>
  <c r="K20"/>
  <c r="K44"/>
  <c r="K25"/>
  <c r="K51"/>
  <c r="K31"/>
  <c r="K73"/>
  <c r="K74"/>
  <c r="K15"/>
  <c r="K34"/>
  <c r="K8"/>
  <c r="K62"/>
  <c r="K12"/>
  <c r="K65"/>
  <c r="K17"/>
  <c r="K41"/>
  <c r="K97"/>
  <c r="K83"/>
  <c r="K58"/>
  <c r="K88"/>
  <c r="K53"/>
  <c r="K26"/>
  <c r="K24"/>
  <c r="K32"/>
  <c r="K89"/>
  <c r="K38"/>
  <c r="K101"/>
  <c r="K76"/>
  <c r="K75"/>
  <c r="K37"/>
  <c r="K102"/>
  <c r="K94"/>
  <c r="K85"/>
  <c r="K52"/>
  <c r="K99"/>
  <c r="K54"/>
  <c r="K13"/>
  <c r="K70"/>
  <c r="K36"/>
  <c r="K77"/>
  <c r="K16"/>
  <c r="K7"/>
  <c r="K66"/>
  <c r="K14"/>
  <c r="K19"/>
  <c r="K56"/>
  <c r="K33"/>
  <c r="K95"/>
  <c r="K49"/>
  <c r="K59"/>
  <c r="K18"/>
  <c r="K47"/>
  <c r="K100"/>
  <c r="K45"/>
  <c r="K11"/>
  <c r="K35"/>
  <c r="K72"/>
  <c r="K27"/>
  <c r="K9"/>
  <c r="K98"/>
  <c r="K91"/>
  <c r="K57"/>
  <c r="K29"/>
  <c r="K96"/>
  <c r="K84"/>
  <c r="K23"/>
  <c r="K67"/>
  <c r="K68"/>
  <c r="K6"/>
  <c r="K90"/>
  <c r="K21"/>
  <c r="K10"/>
  <c r="K60"/>
  <c r="K63"/>
  <c r="K86"/>
  <c r="K78"/>
  <c r="K69"/>
  <c r="K64"/>
  <c r="K43"/>
  <c r="K55"/>
  <c r="K22"/>
  <c r="K79"/>
  <c r="K48"/>
  <c r="K92"/>
  <c r="K40"/>
  <c r="K81"/>
  <c r="K28"/>
  <c r="K30"/>
  <c r="K80"/>
  <c r="J70" i="52" l="1"/>
  <c r="J103" i="4"/>
</calcChain>
</file>

<file path=xl/sharedStrings.xml><?xml version="1.0" encoding="utf-8"?>
<sst xmlns="http://schemas.openxmlformats.org/spreadsheetml/2006/main" count="728" uniqueCount="131">
  <si>
    <t>Pořadí</t>
  </si>
  <si>
    <t>Příjmení</t>
  </si>
  <si>
    <t>Jméno</t>
  </si>
  <si>
    <t>Celkový</t>
  </si>
  <si>
    <t>výsledek</t>
  </si>
  <si>
    <t>Klub (organizace)</t>
  </si>
  <si>
    <t>Disc.</t>
  </si>
  <si>
    <t>Čas vyvěšení:</t>
  </si>
  <si>
    <t>Čas</t>
  </si>
  <si>
    <t>Součet</t>
  </si>
  <si>
    <t xml:space="preserve">Disciplina 1       </t>
  </si>
  <si>
    <t xml:space="preserve">Disciplina 4       </t>
  </si>
  <si>
    <t xml:space="preserve">Disciplina 3       </t>
  </si>
  <si>
    <t xml:space="preserve">Disciplina 2       </t>
  </si>
  <si>
    <t>Hlavní rozhodčí:</t>
  </si>
  <si>
    <t>Ředitel závodu:</t>
  </si>
  <si>
    <t>Zbraň</t>
  </si>
  <si>
    <t>P</t>
  </si>
  <si>
    <t>K</t>
  </si>
  <si>
    <t>Start. číslo</t>
  </si>
  <si>
    <t>R=</t>
  </si>
  <si>
    <t>TB</t>
  </si>
  <si>
    <t>Zdeněk Mironiuk</t>
  </si>
  <si>
    <t>squad č 3.</t>
  </si>
  <si>
    <t>squad č 4.</t>
  </si>
  <si>
    <t>squad č 2.</t>
  </si>
  <si>
    <t>Martin Smejkal</t>
  </si>
  <si>
    <t>squad č 1.</t>
  </si>
  <si>
    <t>R</t>
  </si>
  <si>
    <t>Výsledková listina                 střelecké soutěže</t>
  </si>
  <si>
    <t xml:space="preserve">Datum: 2.11.2024 Telč-Dyjické mosty             </t>
  </si>
  <si>
    <t>10x kov, 4x papír</t>
  </si>
  <si>
    <t>6x kov, 3x papír</t>
  </si>
  <si>
    <t>4x kov, 4x papír</t>
  </si>
  <si>
    <t>Pechánek</t>
  </si>
  <si>
    <t>Milan</t>
  </si>
  <si>
    <t>Jednorožec Žirovnice</t>
  </si>
  <si>
    <t>Machek</t>
  </si>
  <si>
    <t>Pavel</t>
  </si>
  <si>
    <t>KVZ Telč</t>
  </si>
  <si>
    <t>Bína</t>
  </si>
  <si>
    <t>Jiří</t>
  </si>
  <si>
    <t>SSK Telč</t>
  </si>
  <si>
    <t>Dvořák</t>
  </si>
  <si>
    <t>Vladislav</t>
  </si>
  <si>
    <t>Fruko J. Hradec</t>
  </si>
  <si>
    <t>Alexová</t>
  </si>
  <si>
    <t>Hana</t>
  </si>
  <si>
    <t>KVZ Zbýšov</t>
  </si>
  <si>
    <t>Alexa</t>
  </si>
  <si>
    <t>Marek</t>
  </si>
  <si>
    <t>Petr</t>
  </si>
  <si>
    <t>Smejkal</t>
  </si>
  <si>
    <t>Martin</t>
  </si>
  <si>
    <t>Dušek</t>
  </si>
  <si>
    <t>František</t>
  </si>
  <si>
    <t>Herceg</t>
  </si>
  <si>
    <t>Bohumil</t>
  </si>
  <si>
    <t>KVZ Počátky</t>
  </si>
  <si>
    <t>Svrbík</t>
  </si>
  <si>
    <t>Tomáš</t>
  </si>
  <si>
    <t>Baránek</t>
  </si>
  <si>
    <t>UVS</t>
  </si>
  <si>
    <t>Štefan</t>
  </si>
  <si>
    <t>Gál</t>
  </si>
  <si>
    <t>Fiala</t>
  </si>
  <si>
    <t>Miroslav</t>
  </si>
  <si>
    <t>Simona</t>
  </si>
  <si>
    <t>Palová</t>
  </si>
  <si>
    <t>KVZ při UVZ JH</t>
  </si>
  <si>
    <t>Seitl</t>
  </si>
  <si>
    <t>Aleš</t>
  </si>
  <si>
    <t>SSK Slavonice</t>
  </si>
  <si>
    <t>Matějka</t>
  </si>
  <si>
    <t>Žemlička</t>
  </si>
  <si>
    <t>Ladislav</t>
  </si>
  <si>
    <t>KVZ Týn nad Vltavou</t>
  </si>
  <si>
    <t>Žemličková</t>
  </si>
  <si>
    <t>Marie</t>
  </si>
  <si>
    <t>Karel</t>
  </si>
  <si>
    <t>Maštera</t>
  </si>
  <si>
    <t>KVZ Třebíč</t>
  </si>
  <si>
    <t>Mironiuk</t>
  </si>
  <si>
    <t>Zdeněk</t>
  </si>
  <si>
    <t>Pechová</t>
  </si>
  <si>
    <t>Hátle</t>
  </si>
  <si>
    <t>Jan</t>
  </si>
  <si>
    <t>Svoboda</t>
  </si>
  <si>
    <t>Švihálek</t>
  </si>
  <si>
    <t>Konrád</t>
  </si>
  <si>
    <t>Wrzecionko</t>
  </si>
  <si>
    <t>Albert</t>
  </si>
  <si>
    <t>Ladič</t>
  </si>
  <si>
    <t>Tibor</t>
  </si>
  <si>
    <t>Nikodým</t>
  </si>
  <si>
    <t>David</t>
  </si>
  <si>
    <t>KVZ Pelhřimov</t>
  </si>
  <si>
    <t>Koch</t>
  </si>
  <si>
    <t>Miroslav ml.</t>
  </si>
  <si>
    <t>Vejslík</t>
  </si>
  <si>
    <t>Vladimír</t>
  </si>
  <si>
    <t>Červenka</t>
  </si>
  <si>
    <t>Grand Benešov</t>
  </si>
  <si>
    <t>Dohnal</t>
  </si>
  <si>
    <t>Michal</t>
  </si>
  <si>
    <t>Semerád</t>
  </si>
  <si>
    <t>Sokolík</t>
  </si>
  <si>
    <t>Jaroslav</t>
  </si>
  <si>
    <t>Kružík</t>
  </si>
  <si>
    <r>
      <t xml:space="preserve">Jednorožec Žirovnice </t>
    </r>
    <r>
      <rPr>
        <b/>
        <sz val="9"/>
        <rFont val="Arial CE"/>
        <charset val="238"/>
      </rPr>
      <t>OPEN</t>
    </r>
  </si>
  <si>
    <t>Brejžek</t>
  </si>
  <si>
    <t>Vojtěch</t>
  </si>
  <si>
    <t>Dorrer</t>
  </si>
  <si>
    <t>Šimon</t>
  </si>
  <si>
    <t>Rendl</t>
  </si>
  <si>
    <t>Josef</t>
  </si>
  <si>
    <t>SSK Strakonice</t>
  </si>
  <si>
    <t>Kraus</t>
  </si>
  <si>
    <t>Holič</t>
  </si>
  <si>
    <t>SKP Strakonice</t>
  </si>
  <si>
    <t>Získal</t>
  </si>
  <si>
    <t>Fruko J. Hradec - 45</t>
  </si>
  <si>
    <t>8x kov, 6x papír</t>
  </si>
  <si>
    <t>Vlach</t>
  </si>
  <si>
    <t>SSK Jemnice</t>
  </si>
  <si>
    <t>Kühtreiber</t>
  </si>
  <si>
    <t>0.00</t>
  </si>
  <si>
    <t>PO</t>
  </si>
  <si>
    <t>REVOLVER</t>
  </si>
  <si>
    <t>PISTOLE OPEN</t>
  </si>
  <si>
    <t xml:space="preserve">PISTOLE 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</si>
</sst>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5">
    <font>
      <sz val="10"/>
      <name val="Arial CE"/>
      <charset val="238"/>
    </font>
    <font>
      <sz val="10"/>
      <name val="Arial CE"/>
      <family val="2"/>
      <charset val="238"/>
    </font>
    <font>
      <sz val="16"/>
      <name val="Times New Roman"/>
      <family val="1"/>
    </font>
    <font>
      <sz val="12"/>
      <name val="Arial CE"/>
      <charset val="238"/>
    </font>
    <font>
      <b/>
      <sz val="12"/>
      <name val="Arial CE"/>
      <charset val="238"/>
    </font>
    <font>
      <b/>
      <sz val="36"/>
      <name val="Bernard MT Condensed"/>
      <family val="1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u/>
      <sz val="9"/>
      <name val="Arial CE"/>
      <family val="2"/>
      <charset val="238"/>
    </font>
    <font>
      <sz val="14"/>
      <name val="Times New Roman"/>
      <family val="1"/>
    </font>
    <font>
      <b/>
      <sz val="18"/>
      <name val="Arial CE"/>
      <charset val="238"/>
    </font>
    <font>
      <sz val="18"/>
      <name val="Arial CE"/>
      <charset val="238"/>
    </font>
    <font>
      <b/>
      <sz val="9"/>
      <color rgb="FFFF0000"/>
      <name val="Arial CE"/>
      <family val="2"/>
      <charset val="238"/>
    </font>
    <font>
      <b/>
      <sz val="9"/>
      <name val="Arial CE"/>
      <charset val="238"/>
    </font>
    <font>
      <b/>
      <sz val="14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1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49" fontId="4" fillId="0" borderId="7" xfId="0" applyNumberFormat="1" applyFont="1" applyBorder="1" applyAlignment="1" applyProtection="1">
      <alignment horizontal="center" vertical="center"/>
      <protection hidden="1"/>
    </xf>
    <xf numFmtId="49" fontId="4" fillId="0" borderId="8" xfId="0" applyNumberFormat="1" applyFont="1" applyBorder="1" applyAlignment="1" applyProtection="1">
      <alignment horizontal="center" vertical="center"/>
      <protection hidden="1"/>
    </xf>
    <xf numFmtId="2" fontId="4" fillId="0" borderId="8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1" fontId="3" fillId="0" borderId="16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1" fontId="3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hidden="1"/>
    </xf>
    <xf numFmtId="49" fontId="4" fillId="0" borderId="18" xfId="0" applyNumberFormat="1" applyFont="1" applyBorder="1" applyAlignment="1" applyProtection="1">
      <alignment horizontal="center" vertical="center"/>
      <protection hidden="1"/>
    </xf>
    <xf numFmtId="49" fontId="4" fillId="0" borderId="19" xfId="0" applyNumberFormat="1" applyFont="1" applyBorder="1" applyAlignment="1" applyProtection="1">
      <alignment horizontal="left" vertical="center"/>
      <protection hidden="1"/>
    </xf>
    <xf numFmtId="49" fontId="4" fillId="0" borderId="3" xfId="0" applyNumberFormat="1" applyFont="1" applyBorder="1" applyAlignment="1" applyProtection="1">
      <alignment horizontal="center" vertical="center"/>
      <protection hidden="1"/>
    </xf>
    <xf numFmtId="49" fontId="4" fillId="0" borderId="20" xfId="0" applyNumberFormat="1" applyFont="1" applyBorder="1" applyAlignment="1" applyProtection="1">
      <alignment horizontal="left" vertical="center"/>
      <protection hidden="1"/>
    </xf>
    <xf numFmtId="49" fontId="4" fillId="0" borderId="21" xfId="0" applyNumberFormat="1" applyFont="1" applyBorder="1" applyAlignment="1" applyProtection="1">
      <alignment horizontal="left" vertical="center"/>
      <protection hidden="1"/>
    </xf>
    <xf numFmtId="49" fontId="4" fillId="0" borderId="10" xfId="0" applyNumberFormat="1" applyFont="1" applyBorder="1" applyAlignment="1" applyProtection="1">
      <alignment horizontal="left" vertical="center"/>
      <protection hidden="1"/>
    </xf>
    <xf numFmtId="49" fontId="4" fillId="0" borderId="22" xfId="0" applyNumberFormat="1" applyFont="1" applyBorder="1" applyAlignment="1" applyProtection="1">
      <alignment horizontal="center" vertical="center"/>
      <protection hidden="1"/>
    </xf>
    <xf numFmtId="49" fontId="4" fillId="0" borderId="23" xfId="0" applyNumberFormat="1" applyFont="1" applyBorder="1" applyAlignment="1" applyProtection="1">
      <alignment horizontal="center" vertical="center"/>
      <protection hidden="1"/>
    </xf>
    <xf numFmtId="49" fontId="4" fillId="0" borderId="24" xfId="0" applyNumberFormat="1" applyFont="1" applyBorder="1" applyAlignment="1" applyProtection="1">
      <alignment horizontal="center" vertical="center"/>
      <protection hidden="1"/>
    </xf>
    <xf numFmtId="49" fontId="4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left" vertical="center"/>
      <protection hidden="1"/>
    </xf>
    <xf numFmtId="2" fontId="4" fillId="0" borderId="26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hidden="1"/>
    </xf>
    <xf numFmtId="1" fontId="3" fillId="0" borderId="28" xfId="0" applyNumberFormat="1" applyFont="1" applyBorder="1" applyAlignment="1" applyProtection="1">
      <alignment horizontal="center" vertical="center"/>
      <protection locked="0"/>
    </xf>
    <xf numFmtId="1" fontId="3" fillId="0" borderId="20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hidden="1"/>
    </xf>
    <xf numFmtId="1" fontId="3" fillId="0" borderId="30" xfId="0" applyNumberFormat="1" applyFont="1" applyBorder="1" applyAlignment="1" applyProtection="1">
      <alignment horizontal="center" vertical="center"/>
      <protection locked="0"/>
    </xf>
    <xf numFmtId="1" fontId="3" fillId="0" borderId="23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2" fontId="4" fillId="0" borderId="7" xfId="0" applyNumberFormat="1" applyFont="1" applyBorder="1" applyAlignment="1" applyProtection="1">
      <alignment horizontal="center" vertical="center"/>
      <protection hidden="1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" fontId="3" fillId="0" borderId="26" xfId="0" applyNumberFormat="1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hidden="1"/>
    </xf>
    <xf numFmtId="1" fontId="3" fillId="0" borderId="32" xfId="0" applyNumberFormat="1" applyFont="1" applyBorder="1" applyAlignment="1" applyProtection="1">
      <alignment horizontal="center" vertical="center"/>
      <protection locked="0"/>
    </xf>
    <xf numFmtId="1" fontId="3" fillId="0" borderId="33" xfId="0" applyNumberFormat="1" applyFont="1" applyBorder="1" applyAlignment="1" applyProtection="1">
      <alignment horizontal="center" vertical="center"/>
      <protection locked="0"/>
    </xf>
    <xf numFmtId="1" fontId="3" fillId="0" borderId="34" xfId="0" applyNumberFormat="1" applyFont="1" applyBorder="1" applyAlignment="1" applyProtection="1">
      <alignment horizontal="center" vertical="center"/>
      <protection locked="0"/>
    </xf>
    <xf numFmtId="1" fontId="3" fillId="0" borderId="35" xfId="0" applyNumberFormat="1" applyFont="1" applyBorder="1" applyAlignment="1" applyProtection="1">
      <alignment horizontal="center" vertical="center"/>
      <protection locked="0"/>
    </xf>
    <xf numFmtId="1" fontId="3" fillId="0" borderId="36" xfId="0" applyNumberFormat="1" applyFont="1" applyBorder="1" applyAlignment="1" applyProtection="1">
      <alignment horizontal="center" vertical="center"/>
      <protection locked="0"/>
    </xf>
    <xf numFmtId="1" fontId="3" fillId="0" borderId="37" xfId="0" applyNumberFormat="1" applyFont="1" applyBorder="1" applyAlignment="1" applyProtection="1">
      <alignment horizontal="center" vertical="center"/>
      <protection locked="0"/>
    </xf>
    <xf numFmtId="2" fontId="3" fillId="0" borderId="32" xfId="0" applyNumberFormat="1" applyFont="1" applyBorder="1" applyAlignment="1" applyProtection="1">
      <alignment horizontal="center" vertical="center"/>
      <protection locked="0"/>
    </xf>
    <xf numFmtId="1" fontId="3" fillId="0" borderId="38" xfId="0" applyNumberFormat="1" applyFont="1" applyBorder="1" applyAlignment="1" applyProtection="1">
      <alignment horizontal="center" vertical="center"/>
      <protection locked="0"/>
    </xf>
    <xf numFmtId="1" fontId="3" fillId="0" borderId="39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 wrapText="1"/>
      <protection hidden="1"/>
    </xf>
    <xf numFmtId="1" fontId="3" fillId="0" borderId="18" xfId="0" applyNumberFormat="1" applyFont="1" applyBorder="1" applyAlignment="1" applyProtection="1">
      <alignment horizontal="center" vertical="center"/>
      <protection locked="0"/>
    </xf>
    <xf numFmtId="1" fontId="3" fillId="0" borderId="21" xfId="0" applyNumberFormat="1" applyFont="1" applyBorder="1" applyAlignment="1" applyProtection="1">
      <alignment horizontal="center" vertical="center"/>
      <protection locked="0"/>
    </xf>
    <xf numFmtId="1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0" xfId="0" applyFont="1"/>
    <xf numFmtId="2" fontId="3" fillId="0" borderId="40" xfId="0" applyNumberFormat="1" applyFont="1" applyBorder="1" applyAlignment="1" applyProtection="1">
      <alignment horizontal="center" vertical="center"/>
      <protection locked="0"/>
    </xf>
    <xf numFmtId="1" fontId="3" fillId="0" borderId="41" xfId="0" applyNumberFormat="1" applyFont="1" applyBorder="1" applyAlignment="1" applyProtection="1">
      <alignment horizontal="center" vertical="center"/>
      <protection locked="0"/>
    </xf>
    <xf numFmtId="1" fontId="3" fillId="0" borderId="42" xfId="0" applyNumberFormat="1" applyFont="1" applyBorder="1" applyAlignment="1" applyProtection="1">
      <alignment horizontal="center" vertical="center"/>
      <protection locked="0"/>
    </xf>
    <xf numFmtId="1" fontId="3" fillId="0" borderId="43" xfId="0" applyNumberFormat="1" applyFont="1" applyBorder="1" applyAlignment="1" applyProtection="1">
      <alignment horizontal="center" vertical="center"/>
      <protection locked="0"/>
    </xf>
    <xf numFmtId="1" fontId="3" fillId="0" borderId="44" xfId="0" applyNumberFormat="1" applyFont="1" applyBorder="1" applyAlignment="1" applyProtection="1">
      <alignment horizontal="center" vertical="center"/>
      <protection locked="0"/>
    </xf>
    <xf numFmtId="1" fontId="3" fillId="0" borderId="45" xfId="0" applyNumberFormat="1" applyFont="1" applyBorder="1" applyAlignment="1" applyProtection="1">
      <alignment horizontal="center" vertical="center"/>
      <protection locked="0"/>
    </xf>
    <xf numFmtId="1" fontId="3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left" vertical="center"/>
      <protection hidden="1"/>
    </xf>
    <xf numFmtId="1" fontId="3" fillId="0" borderId="46" xfId="0" applyNumberFormat="1" applyFont="1" applyBorder="1" applyAlignment="1" applyProtection="1">
      <alignment horizontal="center" vertical="center"/>
      <protection locked="0"/>
    </xf>
    <xf numFmtId="2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47" xfId="0" applyNumberFormat="1" applyFont="1" applyBorder="1" applyAlignment="1" applyProtection="1">
      <alignment horizontal="center" vertical="center"/>
      <protection locked="0"/>
    </xf>
    <xf numFmtId="1" fontId="3" fillId="0" borderId="48" xfId="0" applyNumberFormat="1" applyFont="1" applyBorder="1" applyAlignment="1" applyProtection="1">
      <alignment horizontal="center" vertical="center"/>
      <protection locked="0"/>
    </xf>
    <xf numFmtId="1" fontId="3" fillId="0" borderId="22" xfId="0" applyNumberFormat="1" applyFont="1" applyBorder="1" applyAlignment="1" applyProtection="1">
      <alignment horizontal="center" vertical="center"/>
      <protection locked="0"/>
    </xf>
    <xf numFmtId="2" fontId="3" fillId="0" borderId="24" xfId="0" applyNumberFormat="1" applyFont="1" applyBorder="1" applyAlignment="1" applyProtection="1">
      <alignment horizontal="center" vertical="center"/>
      <protection locked="0"/>
    </xf>
    <xf numFmtId="49" fontId="4" fillId="0" borderId="43" xfId="0" applyNumberFormat="1" applyFont="1" applyBorder="1" applyAlignment="1" applyProtection="1">
      <alignment horizontal="left" vertical="center"/>
      <protection hidden="1"/>
    </xf>
    <xf numFmtId="2" fontId="4" fillId="0" borderId="41" xfId="0" applyNumberFormat="1" applyFont="1" applyBorder="1" applyAlignment="1" applyProtection="1">
      <alignment horizontal="center" vertical="center"/>
      <protection hidden="1"/>
    </xf>
    <xf numFmtId="49" fontId="4" fillId="0" borderId="40" xfId="0" applyNumberFormat="1" applyFont="1" applyBorder="1" applyAlignment="1" applyProtection="1">
      <alignment horizontal="center" vertical="center"/>
      <protection hidden="1"/>
    </xf>
    <xf numFmtId="49" fontId="4" fillId="0" borderId="44" xfId="0" applyNumberFormat="1" applyFont="1" applyBorder="1" applyAlignment="1" applyProtection="1">
      <alignment horizontal="center" vertical="center"/>
      <protection hidden="1"/>
    </xf>
    <xf numFmtId="49" fontId="4" fillId="0" borderId="46" xfId="0" applyNumberFormat="1" applyFont="1" applyBorder="1" applyAlignment="1" applyProtection="1">
      <alignment horizontal="left" vertical="center"/>
      <protection hidden="1"/>
    </xf>
    <xf numFmtId="49" fontId="4" fillId="0" borderId="41" xfId="0" applyNumberFormat="1" applyFont="1" applyBorder="1" applyAlignment="1" applyProtection="1">
      <alignment horizontal="center" vertical="center"/>
      <protection hidden="1"/>
    </xf>
    <xf numFmtId="49" fontId="4" fillId="0" borderId="42" xfId="0" applyNumberFormat="1" applyFont="1" applyBorder="1" applyAlignment="1" applyProtection="1">
      <alignment horizontal="center" vertical="center"/>
      <protection hidden="1"/>
    </xf>
    <xf numFmtId="49" fontId="4" fillId="0" borderId="45" xfId="0" applyNumberFormat="1" applyFont="1" applyBorder="1" applyAlignment="1" applyProtection="1">
      <alignment horizontal="left" vertical="center"/>
      <protection hidden="1"/>
    </xf>
    <xf numFmtId="1" fontId="3" fillId="0" borderId="40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hidden="1"/>
    </xf>
    <xf numFmtId="49" fontId="4" fillId="0" borderId="11" xfId="0" applyNumberFormat="1" applyFont="1" applyBorder="1" applyAlignment="1" applyProtection="1">
      <alignment horizontal="center" vertical="center"/>
      <protection hidden="1"/>
    </xf>
    <xf numFmtId="49" fontId="4" fillId="0" borderId="49" xfId="0" applyNumberFormat="1" applyFont="1" applyBorder="1" applyAlignment="1" applyProtection="1">
      <alignment horizontal="left" vertical="center"/>
      <protection hidden="1"/>
    </xf>
    <xf numFmtId="1" fontId="3" fillId="0" borderId="4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/>
    <xf numFmtId="49" fontId="4" fillId="0" borderId="10" xfId="0" applyNumberFormat="1" applyFont="1" applyFill="1" applyBorder="1" applyAlignment="1" applyProtection="1">
      <alignment horizontal="left" vertical="center"/>
      <protection hidden="1"/>
    </xf>
    <xf numFmtId="49" fontId="4" fillId="0" borderId="20" xfId="0" applyNumberFormat="1" applyFont="1" applyFill="1" applyBorder="1" applyAlignment="1" applyProtection="1">
      <alignment horizontal="left" vertical="center"/>
      <protection hidden="1"/>
    </xf>
    <xf numFmtId="0" fontId="4" fillId="0" borderId="50" xfId="0" applyFont="1" applyBorder="1" applyAlignment="1" applyProtection="1">
      <alignment horizontal="center" vertical="center"/>
      <protection hidden="1"/>
    </xf>
    <xf numFmtId="2" fontId="4" fillId="0" borderId="51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 vertical="center"/>
      <protection locked="0"/>
    </xf>
    <xf numFmtId="1" fontId="3" fillId="0" borderId="0" xfId="0" applyNumberFormat="1" applyFont="1" applyBorder="1" applyAlignment="1" applyProtection="1">
      <alignment horizontal="left" vertical="center"/>
      <protection locked="0"/>
    </xf>
    <xf numFmtId="1" fontId="4" fillId="0" borderId="0" xfId="0" applyNumberFormat="1" applyFont="1" applyBorder="1" applyAlignment="1" applyProtection="1">
      <alignment horizontal="left"/>
      <protection locked="0"/>
    </xf>
    <xf numFmtId="1" fontId="3" fillId="0" borderId="0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/>
    <xf numFmtId="1" fontId="7" fillId="0" borderId="24" xfId="0" applyNumberFormat="1" applyFont="1" applyBorder="1" applyAlignment="1" applyProtection="1">
      <alignment horizontal="center" vertical="center"/>
      <protection locked="0"/>
    </xf>
    <xf numFmtId="1" fontId="6" fillId="0" borderId="18" xfId="0" applyNumberFormat="1" applyFont="1" applyBorder="1" applyAlignment="1" applyProtection="1">
      <alignment horizontal="left" vertical="center"/>
      <protection locked="0"/>
    </xf>
    <xf numFmtId="1" fontId="7" fillId="0" borderId="19" xfId="0" applyNumberFormat="1" applyFont="1" applyBorder="1" applyAlignment="1" applyProtection="1">
      <alignment horizontal="left" vertical="center"/>
      <protection locked="0"/>
    </xf>
    <xf numFmtId="1" fontId="7" fillId="0" borderId="21" xfId="0" applyNumberFormat="1" applyFont="1" applyBorder="1" applyAlignment="1" applyProtection="1">
      <alignment horizontal="left" vertical="center"/>
      <protection locked="0"/>
    </xf>
    <xf numFmtId="2" fontId="7" fillId="0" borderId="48" xfId="0" applyNumberFormat="1" applyFont="1" applyBorder="1" applyAlignment="1" applyProtection="1">
      <alignment horizontal="center" vertical="center"/>
      <protection hidden="1"/>
    </xf>
    <xf numFmtId="2" fontId="7" fillId="0" borderId="24" xfId="0" applyNumberFormat="1" applyFont="1" applyBorder="1" applyAlignment="1" applyProtection="1">
      <alignment horizontal="center" vertical="center"/>
      <protection hidden="1"/>
    </xf>
    <xf numFmtId="2" fontId="6" fillId="0" borderId="7" xfId="0" applyNumberFormat="1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1" fontId="7" fillId="0" borderId="8" xfId="0" applyNumberFormat="1" applyFont="1" applyBorder="1" applyAlignment="1" applyProtection="1">
      <alignment horizontal="center" vertical="center"/>
      <protection hidden="1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 applyProtection="1">
      <alignment horizontal="left" vertical="center"/>
      <protection locked="0"/>
    </xf>
    <xf numFmtId="1" fontId="7" fillId="0" borderId="10" xfId="0" applyNumberFormat="1" applyFont="1" applyBorder="1" applyAlignment="1" applyProtection="1">
      <alignment horizontal="left" vertical="center"/>
      <protection locked="0"/>
    </xf>
    <xf numFmtId="2" fontId="7" fillId="0" borderId="17" xfId="0" applyNumberFormat="1" applyFont="1" applyBorder="1" applyAlignment="1" applyProtection="1">
      <alignment horizontal="center" vertical="center"/>
      <protection hidden="1"/>
    </xf>
    <xf numFmtId="2" fontId="7" fillId="0" borderId="2" xfId="0" applyNumberFormat="1" applyFont="1" applyBorder="1" applyAlignment="1" applyProtection="1">
      <alignment horizontal="center" vertical="center"/>
      <protection hidden="1"/>
    </xf>
    <xf numFmtId="0" fontId="6" fillId="0" borderId="26" xfId="0" applyFont="1" applyBorder="1" applyAlignment="1" applyProtection="1">
      <alignment horizontal="center" vertical="center"/>
      <protection hidden="1"/>
    </xf>
    <xf numFmtId="1" fontId="6" fillId="0" borderId="3" xfId="0" applyNumberFormat="1" applyFont="1" applyBorder="1" applyAlignment="1" applyProtection="1">
      <alignment horizontal="left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hidden="1"/>
    </xf>
    <xf numFmtId="1" fontId="6" fillId="0" borderId="3" xfId="0" applyNumberFormat="1" applyFont="1" applyBorder="1" applyAlignment="1" applyProtection="1">
      <alignment horizontal="left"/>
      <protection locked="0"/>
    </xf>
    <xf numFmtId="1" fontId="7" fillId="0" borderId="1" xfId="0" applyNumberFormat="1" applyFont="1" applyBorder="1" applyAlignment="1" applyProtection="1">
      <alignment horizontal="left"/>
      <protection locked="0"/>
    </xf>
    <xf numFmtId="1" fontId="7" fillId="0" borderId="10" xfId="0" applyNumberFormat="1" applyFont="1" applyBorder="1" applyAlignment="1" applyProtection="1">
      <alignment horizontal="left"/>
      <protection locked="0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1" fontId="6" fillId="0" borderId="33" xfId="0" applyNumberFormat="1" applyFont="1" applyBorder="1" applyAlignment="1" applyProtection="1">
      <alignment horizontal="left" vertical="center"/>
      <protection locked="0"/>
    </xf>
    <xf numFmtId="1" fontId="7" fillId="0" borderId="37" xfId="0" applyNumberFormat="1" applyFont="1" applyBorder="1" applyAlignment="1" applyProtection="1">
      <alignment horizontal="left" vertical="center"/>
      <protection locked="0"/>
    </xf>
    <xf numFmtId="1" fontId="7" fillId="0" borderId="35" xfId="0" applyNumberFormat="1" applyFont="1" applyBorder="1" applyAlignment="1" applyProtection="1">
      <alignment horizontal="left" vertical="center"/>
      <protection locked="0"/>
    </xf>
    <xf numFmtId="2" fontId="7" fillId="0" borderId="38" xfId="0" applyNumberFormat="1" applyFont="1" applyBorder="1" applyAlignment="1" applyProtection="1">
      <alignment horizontal="center" vertical="center"/>
      <protection hidden="1"/>
    </xf>
    <xf numFmtId="2" fontId="7" fillId="0" borderId="32" xfId="0" applyNumberFormat="1" applyFont="1" applyBorder="1" applyAlignment="1" applyProtection="1">
      <alignment horizontal="center" vertical="center"/>
      <protection hidden="1"/>
    </xf>
    <xf numFmtId="2" fontId="6" fillId="0" borderId="39" xfId="0" applyNumberFormat="1" applyFont="1" applyBorder="1" applyAlignment="1" applyProtection="1">
      <alignment horizontal="center" vertical="center"/>
      <protection hidden="1"/>
    </xf>
    <xf numFmtId="0" fontId="6" fillId="0" borderId="3" xfId="0" applyFont="1" applyBorder="1"/>
    <xf numFmtId="0" fontId="7" fillId="0" borderId="1" xfId="0" applyFont="1" applyBorder="1"/>
    <xf numFmtId="0" fontId="7" fillId="0" borderId="10" xfId="0" applyFont="1" applyBorder="1"/>
    <xf numFmtId="0" fontId="6" fillId="0" borderId="8" xfId="0" applyFont="1" applyBorder="1" applyAlignment="1" applyProtection="1">
      <alignment horizontal="center" vertical="center"/>
      <protection hidden="1"/>
    </xf>
    <xf numFmtId="1" fontId="7" fillId="0" borderId="51" xfId="0" applyNumberFormat="1" applyFont="1" applyBorder="1" applyAlignment="1" applyProtection="1">
      <alignment horizontal="center" vertical="center"/>
      <protection hidden="1"/>
    </xf>
    <xf numFmtId="1" fontId="7" fillId="0" borderId="51" xfId="0" applyNumberFormat="1" applyFont="1" applyBorder="1" applyAlignment="1" applyProtection="1">
      <alignment horizontal="center" vertical="center"/>
      <protection locked="0"/>
    </xf>
    <xf numFmtId="0" fontId="6" fillId="0" borderId="44" xfId="0" applyFont="1" applyBorder="1"/>
    <xf numFmtId="0" fontId="7" fillId="0" borderId="46" xfId="0" applyFont="1" applyBorder="1"/>
    <xf numFmtId="0" fontId="7" fillId="0" borderId="43" xfId="0" applyFont="1" applyBorder="1"/>
    <xf numFmtId="2" fontId="7" fillId="0" borderId="42" xfId="0" applyNumberFormat="1" applyFont="1" applyBorder="1" applyAlignment="1" applyProtection="1">
      <alignment horizontal="center" vertical="center"/>
      <protection hidden="1"/>
    </xf>
    <xf numFmtId="2" fontId="7" fillId="0" borderId="25" xfId="0" applyNumberFormat="1" applyFont="1" applyBorder="1" applyAlignment="1" applyProtection="1">
      <alignment horizontal="center" vertical="center"/>
      <protection hidden="1"/>
    </xf>
    <xf numFmtId="2" fontId="6" fillId="0" borderId="41" xfId="0" applyNumberFormat="1" applyFont="1" applyBorder="1" applyAlignment="1" applyProtection="1">
      <alignment horizontal="center" vertical="center"/>
      <protection hidden="1"/>
    </xf>
    <xf numFmtId="0" fontId="6" fillId="0" borderId="41" xfId="0" applyFont="1" applyBorder="1" applyAlignment="1" applyProtection="1">
      <alignment horizontal="center" vertical="center"/>
      <protection hidden="1"/>
    </xf>
    <xf numFmtId="1" fontId="6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1" fontId="7" fillId="0" borderId="0" xfId="0" applyNumberFormat="1" applyFont="1" applyFill="1" applyBorder="1" applyAlignment="1" applyProtection="1">
      <alignment horizontal="center" vertical="center"/>
      <protection hidden="1"/>
    </xf>
    <xf numFmtId="14" fontId="7" fillId="0" borderId="0" xfId="0" applyNumberFormat="1" applyFont="1" applyAlignment="1" applyProtection="1">
      <alignment horizontal="center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6" fillId="0" borderId="31" xfId="0" applyFont="1" applyBorder="1" applyAlignment="1" applyProtection="1">
      <alignment horizontal="center" vertical="center" shrinkToFit="1"/>
      <protection hidden="1"/>
    </xf>
    <xf numFmtId="0" fontId="6" fillId="0" borderId="52" xfId="0" applyFont="1" applyBorder="1" applyAlignment="1" applyProtection="1">
      <alignment horizontal="center" vertical="center" shrinkToFit="1"/>
      <protection hidden="1"/>
    </xf>
    <xf numFmtId="0" fontId="6" fillId="0" borderId="41" xfId="0" applyFont="1" applyBorder="1" applyAlignment="1" applyProtection="1">
      <alignment horizontal="center" vertical="center" shrinkToFit="1"/>
      <protection hidden="1"/>
    </xf>
    <xf numFmtId="0" fontId="6" fillId="0" borderId="40" xfId="0" applyFont="1" applyBorder="1" applyAlignment="1" applyProtection="1">
      <alignment horizontal="center" vertical="center" shrinkToFit="1"/>
      <protection hidden="1"/>
    </xf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" fontId="7" fillId="0" borderId="8" xfId="0" applyNumberFormat="1" applyFont="1" applyFill="1" applyBorder="1" applyAlignment="1" applyProtection="1">
      <alignment horizontal="center" vertical="center"/>
      <protection hidden="1"/>
    </xf>
    <xf numFmtId="1" fontId="7" fillId="0" borderId="2" xfId="0" applyNumberFormat="1" applyFont="1" applyFill="1" applyBorder="1" applyAlignment="1" applyProtection="1">
      <alignment horizontal="center" vertical="center"/>
      <protection locked="0"/>
    </xf>
    <xf numFmtId="1" fontId="6" fillId="0" borderId="3" xfId="0" applyNumberFormat="1" applyFont="1" applyFill="1" applyBorder="1" applyAlignment="1" applyProtection="1">
      <alignment horizontal="left" vertical="center"/>
      <protection locked="0"/>
    </xf>
    <xf numFmtId="1" fontId="7" fillId="0" borderId="1" xfId="0" applyNumberFormat="1" applyFont="1" applyFill="1" applyBorder="1" applyAlignment="1" applyProtection="1">
      <alignment horizontal="left" vertical="center"/>
      <protection locked="0"/>
    </xf>
    <xf numFmtId="1" fontId="7" fillId="0" borderId="10" xfId="0" applyNumberFormat="1" applyFont="1" applyFill="1" applyBorder="1" applyAlignment="1" applyProtection="1">
      <alignment horizontal="left" vertical="center"/>
      <protection locked="0"/>
    </xf>
    <xf numFmtId="2" fontId="7" fillId="0" borderId="17" xfId="0" applyNumberFormat="1" applyFont="1" applyFill="1" applyBorder="1" applyAlignment="1" applyProtection="1">
      <alignment horizontal="center" vertical="center"/>
      <protection hidden="1"/>
    </xf>
    <xf numFmtId="2" fontId="7" fillId="0" borderId="2" xfId="0" applyNumberFormat="1" applyFont="1" applyFill="1" applyBorder="1" applyAlignment="1" applyProtection="1">
      <alignment horizontal="center" vertical="center"/>
      <protection hidden="1"/>
    </xf>
    <xf numFmtId="2" fontId="6" fillId="0" borderId="26" xfId="0" applyNumberFormat="1" applyFont="1" applyFill="1" applyBorder="1" applyAlignment="1" applyProtection="1">
      <alignment horizontal="center" vertical="center"/>
      <protection hidden="1"/>
    </xf>
    <xf numFmtId="0" fontId="6" fillId="0" borderId="26" xfId="0" applyFont="1" applyFill="1" applyBorder="1" applyAlignment="1" applyProtection="1">
      <alignment horizontal="center" vertical="center"/>
      <protection hidden="1"/>
    </xf>
    <xf numFmtId="2" fontId="6" fillId="0" borderId="8" xfId="0" applyNumberFormat="1" applyFont="1" applyFill="1" applyBorder="1" applyAlignment="1" applyProtection="1">
      <alignment horizontal="center" vertical="center"/>
      <protection hidden="1"/>
    </xf>
    <xf numFmtId="1" fontId="12" fillId="0" borderId="3" xfId="0" applyNumberFormat="1" applyFont="1" applyFill="1" applyBorder="1" applyAlignment="1" applyProtection="1">
      <alignment horizontal="left" vertical="center"/>
      <protection locked="0"/>
    </xf>
    <xf numFmtId="1" fontId="12" fillId="0" borderId="3" xfId="0" applyNumberFormat="1" applyFont="1" applyBorder="1" applyAlignment="1" applyProtection="1">
      <alignment horizontal="left" vertical="center"/>
      <protection locked="0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1" fontId="7" fillId="0" borderId="7" xfId="0" applyNumberFormat="1" applyFont="1" applyFill="1" applyBorder="1" applyAlignment="1" applyProtection="1">
      <alignment horizontal="center" vertical="center"/>
      <protection hidden="1"/>
    </xf>
    <xf numFmtId="49" fontId="6" fillId="0" borderId="18" xfId="0" applyNumberFormat="1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2" fontId="6" fillId="0" borderId="26" xfId="0" applyNumberFormat="1" applyFont="1" applyBorder="1" applyAlignment="1" applyProtection="1">
      <alignment horizontal="center" vertical="center"/>
      <protection hidden="1"/>
    </xf>
    <xf numFmtId="1" fontId="7" fillId="0" borderId="51" xfId="0" applyNumberFormat="1" applyFont="1" applyFill="1" applyBorder="1" applyAlignment="1" applyProtection="1">
      <alignment horizontal="center" vertical="center"/>
      <protection hidden="1"/>
    </xf>
    <xf numFmtId="1" fontId="7" fillId="0" borderId="60" xfId="0" applyNumberFormat="1" applyFont="1" applyBorder="1" applyAlignment="1" applyProtection="1">
      <alignment horizontal="center" vertical="center"/>
      <protection locked="0"/>
    </xf>
    <xf numFmtId="1" fontId="6" fillId="0" borderId="61" xfId="0" applyNumberFormat="1" applyFont="1" applyBorder="1" applyAlignment="1" applyProtection="1">
      <alignment horizontal="left" vertical="center"/>
      <protection locked="0"/>
    </xf>
    <xf numFmtId="1" fontId="7" fillId="0" borderId="54" xfId="0" applyNumberFormat="1" applyFont="1" applyBorder="1" applyAlignment="1" applyProtection="1">
      <alignment horizontal="left" vertical="center"/>
      <protection locked="0"/>
    </xf>
    <xf numFmtId="1" fontId="7" fillId="0" borderId="62" xfId="0" applyNumberFormat="1" applyFont="1" applyBorder="1" applyAlignment="1" applyProtection="1">
      <alignment horizontal="left" vertical="center"/>
      <protection locked="0"/>
    </xf>
    <xf numFmtId="2" fontId="7" fillId="0" borderId="63" xfId="0" applyNumberFormat="1" applyFont="1" applyBorder="1" applyAlignment="1" applyProtection="1">
      <alignment horizontal="center" vertical="center"/>
      <protection hidden="1"/>
    </xf>
    <xf numFmtId="2" fontId="7" fillId="0" borderId="60" xfId="0" applyNumberFormat="1" applyFont="1" applyBorder="1" applyAlignment="1" applyProtection="1">
      <alignment horizontal="center" vertical="center"/>
      <protection hidden="1"/>
    </xf>
    <xf numFmtId="2" fontId="6" fillId="0" borderId="51" xfId="0" applyNumberFormat="1" applyFont="1" applyBorder="1" applyAlignment="1" applyProtection="1">
      <alignment horizontal="center" vertical="center"/>
      <protection hidden="1"/>
    </xf>
    <xf numFmtId="0" fontId="2" fillId="0" borderId="52" xfId="0" applyFont="1" applyBorder="1" applyAlignment="1" applyProtection="1">
      <alignment vertical="center" wrapText="1"/>
      <protection hidden="1"/>
    </xf>
    <xf numFmtId="0" fontId="2" fillId="0" borderId="58" xfId="0" applyFont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1" fontId="7" fillId="2" borderId="8" xfId="0" applyNumberFormat="1" applyFont="1" applyFill="1" applyBorder="1" applyAlignment="1" applyProtection="1">
      <alignment horizontal="center" vertical="center"/>
      <protection hidden="1"/>
    </xf>
    <xf numFmtId="1" fontId="7" fillId="2" borderId="2" xfId="0" applyNumberFormat="1" applyFont="1" applyFill="1" applyBorder="1" applyAlignment="1" applyProtection="1">
      <alignment horizontal="center" vertical="center"/>
      <protection locked="0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1" fontId="7" fillId="2" borderId="1" xfId="0" applyNumberFormat="1" applyFont="1" applyFill="1" applyBorder="1" applyAlignment="1" applyProtection="1">
      <alignment horizontal="left"/>
      <protection locked="0"/>
    </xf>
    <xf numFmtId="1" fontId="7" fillId="2" borderId="10" xfId="0" applyNumberFormat="1" applyFont="1" applyFill="1" applyBorder="1" applyAlignment="1" applyProtection="1">
      <alignment horizontal="left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hidden="1"/>
    </xf>
    <xf numFmtId="2" fontId="7" fillId="2" borderId="2" xfId="0" applyNumberFormat="1" applyFont="1" applyFill="1" applyBorder="1" applyAlignment="1" applyProtection="1">
      <alignment horizontal="center" vertical="center"/>
      <protection hidden="1"/>
    </xf>
    <xf numFmtId="2" fontId="6" fillId="2" borderId="8" xfId="0" applyNumberFormat="1" applyFont="1" applyFill="1" applyBorder="1" applyAlignment="1" applyProtection="1">
      <alignment horizontal="center" vertical="center"/>
      <protection hidden="1"/>
    </xf>
    <xf numFmtId="0" fontId="6" fillId="2" borderId="26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1" fontId="6" fillId="2" borderId="3" xfId="0" applyNumberFormat="1" applyFont="1" applyFill="1" applyBorder="1" applyAlignment="1" applyProtection="1">
      <alignment horizontal="left" vertical="center"/>
      <protection locked="0"/>
    </xf>
    <xf numFmtId="1" fontId="7" fillId="2" borderId="1" xfId="0" applyNumberFormat="1" applyFont="1" applyFill="1" applyBorder="1" applyAlignment="1" applyProtection="1">
      <alignment horizontal="left" vertical="center"/>
      <protection locked="0"/>
    </xf>
    <xf numFmtId="1" fontId="7" fillId="2" borderId="10" xfId="0" applyNumberFormat="1" applyFont="1" applyFill="1" applyBorder="1" applyAlignment="1" applyProtection="1">
      <alignment horizontal="left" vertical="center"/>
      <protection locked="0"/>
    </xf>
    <xf numFmtId="49" fontId="6" fillId="2" borderId="3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6" fillId="0" borderId="51" xfId="0" applyFont="1" applyFill="1" applyBorder="1" applyAlignment="1" applyProtection="1">
      <alignment horizontal="center" vertical="center"/>
      <protection hidden="1"/>
    </xf>
    <xf numFmtId="0" fontId="6" fillId="0" borderId="52" xfId="0" applyFont="1" applyBorder="1" applyAlignment="1" applyProtection="1">
      <alignment horizontal="center" vertical="center" wrapText="1"/>
      <protection hidden="1"/>
    </xf>
    <xf numFmtId="0" fontId="7" fillId="0" borderId="40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7" fillId="0" borderId="51" xfId="0" applyFont="1" applyBorder="1" applyAlignment="1" applyProtection="1">
      <alignment horizontal="center" vertical="center" wrapText="1"/>
      <protection hidden="1"/>
    </xf>
    <xf numFmtId="0" fontId="6" fillId="0" borderId="31" xfId="0" applyFont="1" applyBorder="1" applyAlignment="1" applyProtection="1">
      <alignment horizontal="center" vertical="center" wrapText="1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9" fillId="0" borderId="52" xfId="0" applyFont="1" applyBorder="1" applyAlignment="1" applyProtection="1">
      <alignment horizontal="center" vertical="center" wrapText="1"/>
      <protection hidden="1"/>
    </xf>
    <xf numFmtId="0" fontId="9" fillId="0" borderId="56" xfId="0" applyFont="1" applyBorder="1" applyAlignment="1" applyProtection="1">
      <alignment horizontal="center" vertical="center" wrapText="1"/>
      <protection hidden="1"/>
    </xf>
    <xf numFmtId="0" fontId="9" fillId="0" borderId="50" xfId="0" applyFont="1" applyBorder="1" applyAlignment="1" applyProtection="1">
      <alignment horizontal="center" vertical="center" wrapText="1"/>
      <protection hidden="1"/>
    </xf>
    <xf numFmtId="0" fontId="9" fillId="0" borderId="58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9" fillId="0" borderId="57" xfId="0" applyFont="1" applyBorder="1" applyAlignment="1" applyProtection="1">
      <alignment horizontal="center" vertical="center" wrapText="1"/>
      <protection hidden="1"/>
    </xf>
    <xf numFmtId="0" fontId="9" fillId="0" borderId="40" xfId="0" applyFont="1" applyBorder="1" applyAlignment="1" applyProtection="1">
      <alignment horizontal="center" vertical="center" wrapText="1"/>
      <protection hidden="1"/>
    </xf>
    <xf numFmtId="0" fontId="9" fillId="0" borderId="25" xfId="0" applyFont="1" applyBorder="1" applyAlignment="1" applyProtection="1">
      <alignment horizontal="center" vertical="center" wrapText="1"/>
      <protection hidden="1"/>
    </xf>
    <xf numFmtId="0" fontId="9" fillId="0" borderId="59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7" fillId="0" borderId="53" xfId="0" applyFont="1" applyBorder="1" applyAlignment="1" applyProtection="1">
      <alignment horizontal="center" vertical="center" wrapText="1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0" fontId="7" fillId="0" borderId="54" xfId="0" applyFont="1" applyBorder="1" applyAlignment="1" applyProtection="1">
      <alignment horizontal="center" vertical="center" wrapText="1"/>
      <protection hidden="1"/>
    </xf>
    <xf numFmtId="0" fontId="6" fillId="0" borderId="47" xfId="0" applyFont="1" applyBorder="1" applyAlignment="1" applyProtection="1">
      <alignment horizontal="center" vertical="center" wrapText="1"/>
      <protection hidden="1"/>
    </xf>
    <xf numFmtId="0" fontId="7" fillId="0" borderId="55" xfId="0" applyFont="1" applyBorder="1" applyAlignment="1" applyProtection="1">
      <alignment horizontal="center" vertical="center" wrapText="1"/>
      <protection hidden="1"/>
    </xf>
    <xf numFmtId="0" fontId="5" fillId="0" borderId="56" xfId="0" applyFont="1" applyBorder="1" applyAlignment="1" applyProtection="1">
      <alignment horizontal="center" vertical="center" wrapText="1"/>
      <protection hidden="1"/>
    </xf>
    <xf numFmtId="0" fontId="5" fillId="0" borderId="50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57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6" fillId="0" borderId="58" xfId="0" applyFont="1" applyBorder="1" applyAlignment="1" applyProtection="1">
      <alignment horizontal="center" vertical="center" wrapText="1"/>
      <protection hidden="1"/>
    </xf>
    <xf numFmtId="0" fontId="6" fillId="0" borderId="57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" fontId="14" fillId="0" borderId="13" xfId="0" applyNumberFormat="1" applyFont="1" applyFill="1" applyBorder="1" applyAlignment="1" applyProtection="1">
      <alignment horizontal="center" vertical="center"/>
      <protection hidden="1"/>
    </xf>
    <xf numFmtId="1" fontId="14" fillId="0" borderId="64" xfId="0" applyNumberFormat="1" applyFont="1" applyFill="1" applyBorder="1" applyAlignment="1" applyProtection="1">
      <alignment horizontal="center" vertical="center"/>
      <protection hidden="1"/>
    </xf>
    <xf numFmtId="1" fontId="14" fillId="0" borderId="14" xfId="0" applyNumberFormat="1" applyFont="1" applyFill="1" applyBorder="1" applyAlignment="1" applyProtection="1">
      <alignment horizontal="center" vertical="center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64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0" fontId="5" fillId="0" borderId="25" xfId="0" applyFont="1" applyBorder="1" applyAlignment="1" applyProtection="1">
      <alignment horizontal="center" vertical="center" wrapText="1"/>
      <protection hidden="1"/>
    </xf>
    <xf numFmtId="0" fontId="5" fillId="0" borderId="59" xfId="0" applyFont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97">
    <dxf>
      <font>
        <b/>
        <i val="0"/>
        <color rgb="FFFF0000"/>
      </font>
      <numFmt numFmtId="2" formatCode="0.00"/>
      <fill>
        <patternFill patternType="none"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numFmt numFmtId="2" formatCode="0.00"/>
      <fill>
        <patternFill patternType="none">
          <bgColor indexed="65"/>
        </patternFill>
      </fill>
    </dxf>
    <dxf>
      <fill>
        <patternFill>
          <bgColor theme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38101</xdr:rowOff>
    </xdr:from>
    <xdr:to>
      <xdr:col>8</xdr:col>
      <xdr:colOff>495299</xdr:colOff>
      <xdr:row>2</xdr:row>
      <xdr:rowOff>161926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1895475" y="38101"/>
          <a:ext cx="4448174" cy="514350"/>
        </a:xfrm>
        <a:prstGeom prst="rect">
          <a:avLst/>
        </a:prstGeom>
        <a:extLst>
          <a:ext uri="{AF507438-7753-43E0-B8FC-AC1667EBCBE1}"/>
        </a:extLst>
      </xdr:spPr>
      <xdr:txBody>
        <a:bodyPr wrap="none" fromWordArt="1">
          <a:prstTxWarp prst="textDeflate">
            <a:avLst>
              <a:gd name="adj" fmla="val 26227"/>
            </a:avLst>
          </a:prstTxWarp>
        </a:bodyPr>
        <a:lstStyle/>
        <a:p>
          <a:pPr algn="ctr" rtl="0">
            <a:buNone/>
          </a:pPr>
          <a:r>
            <a:rPr lang="cs-CZ" sz="48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ernard MT Condensed" pitchFamily="18" charset="0"/>
              <a:cs typeface="Microsoft Sans Serif" pitchFamily="34" charset="0"/>
            </a:rPr>
            <a:t>Zmrzlé</a:t>
          </a:r>
          <a:r>
            <a:rPr lang="cs-CZ" sz="4800" b="1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ernard MT Condensed" pitchFamily="18" charset="0"/>
              <a:cs typeface="Microsoft Sans Serif" pitchFamily="34" charset="0"/>
            </a:rPr>
            <a:t> kulky</a:t>
          </a:r>
          <a:endParaRPr lang="cs-CZ" sz="48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Bernard MT Condensed" pitchFamily="18" charset="0"/>
            <a:cs typeface="Microsoft Sans Serif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38101</xdr:rowOff>
    </xdr:from>
    <xdr:to>
      <xdr:col>8</xdr:col>
      <xdr:colOff>495299</xdr:colOff>
      <xdr:row>2</xdr:row>
      <xdr:rowOff>161926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924050" y="38101"/>
          <a:ext cx="4448174" cy="419100"/>
        </a:xfrm>
        <a:prstGeom prst="rect">
          <a:avLst/>
        </a:prstGeom>
        <a:extLst>
          <a:ext uri="{AF507438-7753-43E0-B8FC-AC1667EBCBE1}"/>
        </a:extLst>
      </xdr:spPr>
      <xdr:txBody>
        <a:bodyPr wrap="none" fromWordArt="1">
          <a:prstTxWarp prst="textDeflate">
            <a:avLst>
              <a:gd name="adj" fmla="val 26227"/>
            </a:avLst>
          </a:prstTxWarp>
        </a:bodyPr>
        <a:lstStyle/>
        <a:p>
          <a:pPr algn="ctr" rtl="0">
            <a:buNone/>
          </a:pPr>
          <a:r>
            <a:rPr lang="cs-CZ" sz="48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ernard MT Condensed" pitchFamily="18" charset="0"/>
              <a:cs typeface="Microsoft Sans Serif" pitchFamily="34" charset="0"/>
            </a:rPr>
            <a:t>Zmrzlé</a:t>
          </a:r>
          <a:r>
            <a:rPr lang="cs-CZ" sz="4800" b="1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ernard MT Condensed" pitchFamily="18" charset="0"/>
              <a:cs typeface="Microsoft Sans Serif" pitchFamily="34" charset="0"/>
            </a:rPr>
            <a:t> kulky</a:t>
          </a:r>
          <a:endParaRPr lang="cs-CZ" sz="48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Bernard MT Condensed" pitchFamily="18" charset="0"/>
            <a:cs typeface="Microsoft Sans Serif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O112"/>
  <sheetViews>
    <sheetView zoomScale="150" zoomScaleNormal="150" workbookViewId="0">
      <selection activeCell="C13" sqref="C13"/>
    </sheetView>
  </sheetViews>
  <sheetFormatPr defaultRowHeight="12" customHeight="1"/>
  <cols>
    <col min="1" max="1" width="6" style="7" customWidth="1"/>
    <col min="2" max="2" width="6.28515625" style="7" customWidth="1"/>
    <col min="3" max="3" width="14.85546875" style="7" customWidth="1"/>
    <col min="4" max="4" width="13.140625" style="7" customWidth="1"/>
    <col min="5" max="5" width="21.7109375" style="7" customWidth="1"/>
    <col min="6" max="6" width="8.7109375" style="6" customWidth="1"/>
    <col min="7" max="9" width="8.7109375" style="7" customWidth="1"/>
    <col min="10" max="10" width="10.5703125" style="7" customWidth="1"/>
    <col min="11" max="11" width="6" style="7" customWidth="1"/>
    <col min="12" max="12" width="2.85546875" style="7" customWidth="1"/>
    <col min="13" max="16384" width="9.140625" style="7"/>
  </cols>
  <sheetData>
    <row r="1" spans="1:15" ht="12" customHeight="1">
      <c r="A1" s="228" t="s">
        <v>29</v>
      </c>
      <c r="B1" s="229"/>
      <c r="C1" s="230"/>
      <c r="D1" s="68"/>
      <c r="E1" s="243"/>
      <c r="F1" s="243"/>
      <c r="G1" s="243"/>
      <c r="H1" s="243"/>
      <c r="I1" s="244"/>
      <c r="J1" s="222" t="s">
        <v>30</v>
      </c>
      <c r="K1" s="247"/>
    </row>
    <row r="2" spans="1:15" ht="12" customHeight="1">
      <c r="A2" s="231"/>
      <c r="B2" s="232"/>
      <c r="C2" s="233"/>
      <c r="D2" s="68"/>
      <c r="E2" s="245"/>
      <c r="F2" s="245"/>
      <c r="G2" s="245"/>
      <c r="H2" s="245"/>
      <c r="I2" s="246"/>
      <c r="J2" s="248"/>
      <c r="K2" s="249"/>
    </row>
    <row r="3" spans="1:15" ht="12" customHeight="1" thickBot="1">
      <c r="A3" s="234"/>
      <c r="B3" s="235"/>
      <c r="C3" s="236"/>
      <c r="D3" s="68"/>
      <c r="E3" s="245"/>
      <c r="F3" s="245"/>
      <c r="G3" s="245"/>
      <c r="H3" s="245"/>
      <c r="I3" s="246"/>
      <c r="J3" s="248"/>
      <c r="K3" s="249"/>
    </row>
    <row r="4" spans="1:15" ht="12" customHeight="1">
      <c r="A4" s="222" t="s">
        <v>19</v>
      </c>
      <c r="B4" s="224" t="s">
        <v>16</v>
      </c>
      <c r="C4" s="237" t="s">
        <v>1</v>
      </c>
      <c r="D4" s="239" t="s">
        <v>2</v>
      </c>
      <c r="E4" s="241" t="s">
        <v>5</v>
      </c>
      <c r="F4" s="168" t="s">
        <v>6</v>
      </c>
      <c r="G4" s="169" t="s">
        <v>6</v>
      </c>
      <c r="H4" s="169" t="s">
        <v>6</v>
      </c>
      <c r="I4" s="168" t="s">
        <v>6</v>
      </c>
      <c r="J4" s="168" t="s">
        <v>3</v>
      </c>
      <c r="K4" s="226" t="s">
        <v>0</v>
      </c>
    </row>
    <row r="5" spans="1:15" ht="12" customHeight="1" thickBot="1">
      <c r="A5" s="223"/>
      <c r="B5" s="225"/>
      <c r="C5" s="238"/>
      <c r="D5" s="240"/>
      <c r="E5" s="242"/>
      <c r="F5" s="170">
        <v>1</v>
      </c>
      <c r="G5" s="171">
        <v>2</v>
      </c>
      <c r="H5" s="171">
        <v>3</v>
      </c>
      <c r="I5" s="170">
        <v>4</v>
      </c>
      <c r="J5" s="170" t="s">
        <v>4</v>
      </c>
      <c r="K5" s="227"/>
    </row>
    <row r="6" spans="1:15" s="14" customFormat="1" ht="12" customHeight="1">
      <c r="A6" s="189">
        <v>8</v>
      </c>
      <c r="B6" s="113" t="s">
        <v>17</v>
      </c>
      <c r="C6" s="114" t="s">
        <v>49</v>
      </c>
      <c r="D6" s="115" t="s">
        <v>44</v>
      </c>
      <c r="E6" s="116" t="s">
        <v>48</v>
      </c>
      <c r="F6" s="117">
        <f>'1'!AC4</f>
        <v>155.79</v>
      </c>
      <c r="G6" s="118">
        <f>'2'!AC4</f>
        <v>71.25</v>
      </c>
      <c r="H6" s="118">
        <f>'3'!AC4</f>
        <v>58.480000000000004</v>
      </c>
      <c r="I6" s="118">
        <f>'4'!AC4</f>
        <v>170.51</v>
      </c>
      <c r="J6" s="119">
        <f t="shared" ref="J6:J37" si="0">SUM(F6:I6)</f>
        <v>456.03</v>
      </c>
      <c r="K6" s="120">
        <f t="shared" ref="K6:K37" si="1">RANK(J6,$J$6:$J$102)</f>
        <v>6</v>
      </c>
    </row>
    <row r="7" spans="1:15" s="14" customFormat="1" ht="12" customHeight="1">
      <c r="A7" s="176">
        <v>7</v>
      </c>
      <c r="B7" s="122" t="s">
        <v>17</v>
      </c>
      <c r="C7" s="130" t="s">
        <v>46</v>
      </c>
      <c r="D7" s="131" t="s">
        <v>47</v>
      </c>
      <c r="E7" s="132" t="s">
        <v>48</v>
      </c>
      <c r="F7" s="181">
        <f>'1'!AC5</f>
        <v>152.27000000000001</v>
      </c>
      <c r="G7" s="182">
        <f>'2'!AC5</f>
        <v>60.769999999999996</v>
      </c>
      <c r="H7" s="182">
        <f>'3'!AC5</f>
        <v>52.71</v>
      </c>
      <c r="I7" s="182">
        <f>'4'!AC5</f>
        <v>161.37</v>
      </c>
      <c r="J7" s="183">
        <f t="shared" si="0"/>
        <v>427.12</v>
      </c>
      <c r="K7" s="184">
        <f t="shared" si="1"/>
        <v>25</v>
      </c>
    </row>
    <row r="8" spans="1:15" s="14" customFormat="1" ht="12" customHeight="1">
      <c r="A8" s="176">
        <v>17</v>
      </c>
      <c r="B8" s="122" t="s">
        <v>17</v>
      </c>
      <c r="C8" s="133" t="s">
        <v>61</v>
      </c>
      <c r="D8" s="134" t="s">
        <v>38</v>
      </c>
      <c r="E8" s="135" t="s">
        <v>62</v>
      </c>
      <c r="F8" s="125">
        <f>'1'!AC6</f>
        <v>137.53</v>
      </c>
      <c r="G8" s="126">
        <f>'2'!AC6</f>
        <v>69.14</v>
      </c>
      <c r="H8" s="126">
        <f>'3'!AC6</f>
        <v>48.24</v>
      </c>
      <c r="I8" s="126">
        <f>'4'!AC6</f>
        <v>135.94999999999999</v>
      </c>
      <c r="J8" s="129">
        <f t="shared" si="0"/>
        <v>390.86</v>
      </c>
      <c r="K8" s="127">
        <f t="shared" si="1"/>
        <v>46</v>
      </c>
      <c r="O8" s="52"/>
    </row>
    <row r="9" spans="1:15" s="14" customFormat="1" ht="12" customHeight="1">
      <c r="A9" s="176">
        <v>3</v>
      </c>
      <c r="B9" s="122" t="s">
        <v>17</v>
      </c>
      <c r="C9" s="128" t="s">
        <v>40</v>
      </c>
      <c r="D9" s="123" t="s">
        <v>41</v>
      </c>
      <c r="E9" s="124" t="s">
        <v>42</v>
      </c>
      <c r="F9" s="125">
        <f>'1'!AC7</f>
        <v>142.91</v>
      </c>
      <c r="G9" s="126">
        <f>'2'!AC7</f>
        <v>69.17</v>
      </c>
      <c r="H9" s="126">
        <f>'3'!AC7</f>
        <v>58.79</v>
      </c>
      <c r="I9" s="126">
        <f>'4'!AC7</f>
        <v>154.24</v>
      </c>
      <c r="J9" s="129">
        <f t="shared" si="0"/>
        <v>425.11</v>
      </c>
      <c r="K9" s="127">
        <f t="shared" si="1"/>
        <v>27</v>
      </c>
    </row>
    <row r="10" spans="1:15" s="14" customFormat="1" ht="12" customHeight="1">
      <c r="A10" s="176">
        <v>55</v>
      </c>
      <c r="B10" s="122" t="s">
        <v>17</v>
      </c>
      <c r="C10" s="128" t="s">
        <v>110</v>
      </c>
      <c r="D10" s="123" t="s">
        <v>111</v>
      </c>
      <c r="E10" s="124" t="s">
        <v>45</v>
      </c>
      <c r="F10" s="125">
        <f>'1'!AC8</f>
        <v>147.72</v>
      </c>
      <c r="G10" s="126">
        <f>'2'!AC8</f>
        <v>66.05</v>
      </c>
      <c r="H10" s="126">
        <f>'3'!AC8</f>
        <v>52.43</v>
      </c>
      <c r="I10" s="126">
        <f>'4'!AC8</f>
        <v>155.53</v>
      </c>
      <c r="J10" s="129">
        <f t="shared" si="0"/>
        <v>421.73</v>
      </c>
      <c r="K10" s="127">
        <f t="shared" si="1"/>
        <v>29</v>
      </c>
    </row>
    <row r="11" spans="1:15" s="14" customFormat="1" ht="12" customHeight="1">
      <c r="A11" s="176">
        <v>47</v>
      </c>
      <c r="B11" s="122" t="s">
        <v>17</v>
      </c>
      <c r="C11" s="128" t="s">
        <v>101</v>
      </c>
      <c r="D11" s="123" t="s">
        <v>38</v>
      </c>
      <c r="E11" s="124" t="s">
        <v>102</v>
      </c>
      <c r="F11" s="125">
        <f>'1'!AC9</f>
        <v>150.94</v>
      </c>
      <c r="G11" s="126">
        <f>'2'!AC9</f>
        <v>69.400000000000006</v>
      </c>
      <c r="H11" s="126">
        <f>'3'!AC9</f>
        <v>56.97</v>
      </c>
      <c r="I11" s="126">
        <f>'4'!AC9</f>
        <v>164.11</v>
      </c>
      <c r="J11" s="129">
        <f t="shared" si="0"/>
        <v>441.42</v>
      </c>
      <c r="K11" s="127">
        <f t="shared" si="1"/>
        <v>12</v>
      </c>
    </row>
    <row r="12" spans="1:15" s="14" customFormat="1" ht="12" customHeight="1">
      <c r="A12" s="176">
        <v>49</v>
      </c>
      <c r="B12" s="122" t="s">
        <v>17</v>
      </c>
      <c r="C12" s="133" t="s">
        <v>103</v>
      </c>
      <c r="D12" s="134" t="s">
        <v>104</v>
      </c>
      <c r="E12" s="135" t="s">
        <v>81</v>
      </c>
      <c r="F12" s="125">
        <f>'1'!AC10</f>
        <v>147.12</v>
      </c>
      <c r="G12" s="126">
        <f>'2'!AC10</f>
        <v>71.710000000000008</v>
      </c>
      <c r="H12" s="126">
        <f>'3'!AC10</f>
        <v>56.72</v>
      </c>
      <c r="I12" s="126">
        <f>'4'!AC10</f>
        <v>167.79</v>
      </c>
      <c r="J12" s="129">
        <f t="shared" si="0"/>
        <v>443.34000000000003</v>
      </c>
      <c r="K12" s="127">
        <f t="shared" si="1"/>
        <v>11</v>
      </c>
    </row>
    <row r="13" spans="1:15" s="14" customFormat="1" ht="12" customHeight="1">
      <c r="A13" s="176">
        <v>56</v>
      </c>
      <c r="B13" s="122" t="s">
        <v>17</v>
      </c>
      <c r="C13" s="187" t="s">
        <v>112</v>
      </c>
      <c r="D13" s="123" t="s">
        <v>113</v>
      </c>
      <c r="E13" s="124" t="s">
        <v>42</v>
      </c>
      <c r="F13" s="125">
        <f>'1'!AC11</f>
        <v>132.72</v>
      </c>
      <c r="G13" s="126">
        <f>'2'!AC11</f>
        <v>58.269999999999996</v>
      </c>
      <c r="H13" s="126">
        <f>'3'!AC11</f>
        <v>53.620000000000005</v>
      </c>
      <c r="I13" s="126">
        <f>'4'!AC11</f>
        <v>147.5</v>
      </c>
      <c r="J13" s="129">
        <f t="shared" si="0"/>
        <v>392.11</v>
      </c>
      <c r="K13" s="127">
        <f t="shared" si="1"/>
        <v>45</v>
      </c>
    </row>
    <row r="14" spans="1:15" s="14" customFormat="1" ht="12" customHeight="1">
      <c r="A14" s="176">
        <v>45</v>
      </c>
      <c r="B14" s="122" t="s">
        <v>17</v>
      </c>
      <c r="C14" s="130" t="s">
        <v>120</v>
      </c>
      <c r="D14" s="131" t="s">
        <v>79</v>
      </c>
      <c r="E14" s="132" t="s">
        <v>96</v>
      </c>
      <c r="F14" s="125">
        <f>'1'!AC12</f>
        <v>130.77000000000001</v>
      </c>
      <c r="G14" s="126">
        <f>'2'!AC12</f>
        <v>58.05</v>
      </c>
      <c r="H14" s="126">
        <f>'3'!AC12</f>
        <v>52.46</v>
      </c>
      <c r="I14" s="126">
        <f>'4'!AC12</f>
        <v>157.01</v>
      </c>
      <c r="J14" s="129">
        <f t="shared" si="0"/>
        <v>398.28999999999996</v>
      </c>
      <c r="K14" s="127">
        <f t="shared" si="1"/>
        <v>41</v>
      </c>
    </row>
    <row r="15" spans="1:15" s="14" customFormat="1" ht="12" customHeight="1">
      <c r="A15" s="176">
        <v>13</v>
      </c>
      <c r="B15" s="122" t="s">
        <v>17</v>
      </c>
      <c r="C15" s="128" t="s">
        <v>54</v>
      </c>
      <c r="D15" s="123" t="s">
        <v>55</v>
      </c>
      <c r="E15" s="124" t="s">
        <v>42</v>
      </c>
      <c r="F15" s="125">
        <f>'1'!AC13</f>
        <v>135.16</v>
      </c>
      <c r="G15" s="126">
        <f>'2'!AC13</f>
        <v>68.92</v>
      </c>
      <c r="H15" s="126">
        <f>'3'!AC13</f>
        <v>52.11</v>
      </c>
      <c r="I15" s="126">
        <f>'4'!AC13</f>
        <v>152.25</v>
      </c>
      <c r="J15" s="129">
        <f t="shared" si="0"/>
        <v>408.44</v>
      </c>
      <c r="K15" s="127">
        <f t="shared" si="1"/>
        <v>36</v>
      </c>
    </row>
    <row r="16" spans="1:15" s="14" customFormat="1" ht="12" customHeight="1">
      <c r="A16" s="176">
        <v>5</v>
      </c>
      <c r="B16" s="122" t="s">
        <v>17</v>
      </c>
      <c r="C16" s="133" t="s">
        <v>43</v>
      </c>
      <c r="D16" s="134" t="s">
        <v>44</v>
      </c>
      <c r="E16" s="135" t="s">
        <v>45</v>
      </c>
      <c r="F16" s="125">
        <f>'1'!AC14</f>
        <v>156.13999999999999</v>
      </c>
      <c r="G16" s="126">
        <f>'2'!AC14</f>
        <v>73.77</v>
      </c>
      <c r="H16" s="126">
        <f>'3'!AC14</f>
        <v>59.8</v>
      </c>
      <c r="I16" s="126">
        <f>'4'!AC14</f>
        <v>169.09</v>
      </c>
      <c r="J16" s="129">
        <f t="shared" si="0"/>
        <v>458.79999999999995</v>
      </c>
      <c r="K16" s="127">
        <f t="shared" si="1"/>
        <v>3</v>
      </c>
    </row>
    <row r="17" spans="1:11" s="14" customFormat="1" ht="12" customHeight="1">
      <c r="A17" s="176">
        <v>19</v>
      </c>
      <c r="B17" s="122" t="s">
        <v>17</v>
      </c>
      <c r="C17" s="133" t="s">
        <v>65</v>
      </c>
      <c r="D17" s="134" t="s">
        <v>66</v>
      </c>
      <c r="E17" s="135" t="s">
        <v>58</v>
      </c>
      <c r="F17" s="125">
        <f>'1'!AC15</f>
        <v>145.07999999999998</v>
      </c>
      <c r="G17" s="126">
        <f>'2'!AC15</f>
        <v>68.13</v>
      </c>
      <c r="H17" s="126">
        <f>'3'!AC15</f>
        <v>55.129999999999995</v>
      </c>
      <c r="I17" s="126">
        <f>'4'!AC15</f>
        <v>164.82</v>
      </c>
      <c r="J17" s="129">
        <f t="shared" si="0"/>
        <v>433.15999999999997</v>
      </c>
      <c r="K17" s="127">
        <f t="shared" si="1"/>
        <v>20</v>
      </c>
    </row>
    <row r="18" spans="1:11" s="14" customFormat="1" ht="12" customHeight="1">
      <c r="A18" s="176">
        <v>18</v>
      </c>
      <c r="B18" s="122" t="s">
        <v>17</v>
      </c>
      <c r="C18" s="133" t="s">
        <v>64</v>
      </c>
      <c r="D18" s="134" t="s">
        <v>63</v>
      </c>
      <c r="E18" s="135" t="s">
        <v>62</v>
      </c>
      <c r="F18" s="125">
        <f>'1'!AC16</f>
        <v>121.52</v>
      </c>
      <c r="G18" s="126">
        <f>'2'!AC16</f>
        <v>64.61</v>
      </c>
      <c r="H18" s="126">
        <f>'3'!AC16</f>
        <v>47.65</v>
      </c>
      <c r="I18" s="126">
        <f>'4'!AC16</f>
        <v>163.82</v>
      </c>
      <c r="J18" s="129">
        <f t="shared" si="0"/>
        <v>397.6</v>
      </c>
      <c r="K18" s="127">
        <f t="shared" si="1"/>
        <v>42</v>
      </c>
    </row>
    <row r="19" spans="1:11" s="14" customFormat="1" ht="12" customHeight="1">
      <c r="A19" s="176">
        <v>33</v>
      </c>
      <c r="B19" s="122" t="s">
        <v>17</v>
      </c>
      <c r="C19" s="133" t="s">
        <v>85</v>
      </c>
      <c r="D19" s="134" t="s">
        <v>86</v>
      </c>
      <c r="E19" s="135" t="s">
        <v>76</v>
      </c>
      <c r="F19" s="125">
        <f>'1'!AC17</f>
        <v>119.31</v>
      </c>
      <c r="G19" s="126">
        <f>'2'!AC17</f>
        <v>66.67</v>
      </c>
      <c r="H19" s="126">
        <f>'3'!AC17</f>
        <v>49.32</v>
      </c>
      <c r="I19" s="126">
        <f>'4'!AC17</f>
        <v>151</v>
      </c>
      <c r="J19" s="129">
        <f t="shared" si="0"/>
        <v>386.3</v>
      </c>
      <c r="K19" s="127">
        <f t="shared" si="1"/>
        <v>48</v>
      </c>
    </row>
    <row r="20" spans="1:11" s="14" customFormat="1" ht="12" customHeight="1">
      <c r="A20" s="176">
        <v>14</v>
      </c>
      <c r="B20" s="122" t="s">
        <v>17</v>
      </c>
      <c r="C20" s="128" t="s">
        <v>56</v>
      </c>
      <c r="D20" s="123" t="s">
        <v>57</v>
      </c>
      <c r="E20" s="124" t="s">
        <v>58</v>
      </c>
      <c r="F20" s="125">
        <f>'1'!AC18</f>
        <v>135.36000000000001</v>
      </c>
      <c r="G20" s="126">
        <f>'2'!AC18</f>
        <v>56.379999999999995</v>
      </c>
      <c r="H20" s="126">
        <f>'3'!AC18</f>
        <v>41.96</v>
      </c>
      <c r="I20" s="126">
        <f>'4'!AC18</f>
        <v>151.30000000000001</v>
      </c>
      <c r="J20" s="129">
        <f t="shared" si="0"/>
        <v>385</v>
      </c>
      <c r="K20" s="127">
        <f t="shared" si="1"/>
        <v>49</v>
      </c>
    </row>
    <row r="21" spans="1:11" s="14" customFormat="1" ht="12" customHeight="1">
      <c r="A21" s="176">
        <v>43</v>
      </c>
      <c r="B21" s="122" t="s">
        <v>17</v>
      </c>
      <c r="C21" s="133" t="s">
        <v>97</v>
      </c>
      <c r="D21" s="134" t="s">
        <v>98</v>
      </c>
      <c r="E21" s="135" t="s">
        <v>58</v>
      </c>
      <c r="F21" s="125">
        <f>'1'!AC19</f>
        <v>134.32999999999998</v>
      </c>
      <c r="G21" s="126">
        <f>'2'!AC19</f>
        <v>69.63</v>
      </c>
      <c r="H21" s="126">
        <f>'3'!AC19</f>
        <v>52.879999999999995</v>
      </c>
      <c r="I21" s="126">
        <f>'4'!AC19</f>
        <v>161.88999999999999</v>
      </c>
      <c r="J21" s="129">
        <f t="shared" si="0"/>
        <v>418.72999999999996</v>
      </c>
      <c r="K21" s="127">
        <f t="shared" si="1"/>
        <v>30</v>
      </c>
    </row>
    <row r="22" spans="1:11" s="14" customFormat="1" ht="12" customHeight="1">
      <c r="A22" s="176">
        <v>44</v>
      </c>
      <c r="B22" s="122" t="s">
        <v>17</v>
      </c>
      <c r="C22" s="128" t="s">
        <v>97</v>
      </c>
      <c r="D22" s="123" t="s">
        <v>66</v>
      </c>
      <c r="E22" s="124" t="s">
        <v>58</v>
      </c>
      <c r="F22" s="125">
        <f>'1'!AC20</f>
        <v>140.12</v>
      </c>
      <c r="G22" s="126">
        <f>'2'!AC20</f>
        <v>57.769999999999996</v>
      </c>
      <c r="H22" s="126">
        <f>'3'!AC20</f>
        <v>53.25</v>
      </c>
      <c r="I22" s="126">
        <f>'4'!AC20</f>
        <v>157.34</v>
      </c>
      <c r="J22" s="129">
        <f t="shared" si="0"/>
        <v>408.48</v>
      </c>
      <c r="K22" s="127">
        <f t="shared" si="1"/>
        <v>35</v>
      </c>
    </row>
    <row r="23" spans="1:11" s="14" customFormat="1" ht="12" customHeight="1">
      <c r="A23" s="176">
        <v>37</v>
      </c>
      <c r="B23" s="122" t="s">
        <v>17</v>
      </c>
      <c r="C23" s="128" t="s">
        <v>89</v>
      </c>
      <c r="D23" s="123" t="s">
        <v>55</v>
      </c>
      <c r="E23" s="124" t="s">
        <v>76</v>
      </c>
      <c r="F23" s="125">
        <f>'1'!AC21</f>
        <v>148.03</v>
      </c>
      <c r="G23" s="126">
        <f>'2'!AC21</f>
        <v>71.260000000000005</v>
      </c>
      <c r="H23" s="126">
        <f>'3'!AC21</f>
        <v>48.18</v>
      </c>
      <c r="I23" s="126">
        <f>'4'!AC21</f>
        <v>162.94999999999999</v>
      </c>
      <c r="J23" s="129">
        <f t="shared" si="0"/>
        <v>430.42</v>
      </c>
      <c r="K23" s="127">
        <f t="shared" si="1"/>
        <v>23</v>
      </c>
    </row>
    <row r="24" spans="1:11" s="14" customFormat="1" ht="12" customHeight="1">
      <c r="A24" s="176">
        <v>59</v>
      </c>
      <c r="B24" s="122" t="s">
        <v>17</v>
      </c>
      <c r="C24" s="186" t="s">
        <v>117</v>
      </c>
      <c r="D24" s="179" t="s">
        <v>35</v>
      </c>
      <c r="E24" s="180" t="s">
        <v>116</v>
      </c>
      <c r="F24" s="125">
        <f>'1'!AC22</f>
        <v>0</v>
      </c>
      <c r="G24" s="126">
        <f>'2'!AC22</f>
        <v>0</v>
      </c>
      <c r="H24" s="126">
        <f>'3'!AC22</f>
        <v>0</v>
      </c>
      <c r="I24" s="126">
        <f>'4'!AC22</f>
        <v>0</v>
      </c>
      <c r="J24" s="129">
        <f t="shared" si="0"/>
        <v>0</v>
      </c>
      <c r="K24" s="127">
        <f t="shared" si="1"/>
        <v>62</v>
      </c>
    </row>
    <row r="25" spans="1:11" s="14" customFormat="1" ht="12" customHeight="1">
      <c r="A25" s="176">
        <v>53</v>
      </c>
      <c r="B25" s="122" t="s">
        <v>17</v>
      </c>
      <c r="C25" s="128" t="s">
        <v>108</v>
      </c>
      <c r="D25" s="123" t="s">
        <v>86</v>
      </c>
      <c r="E25" s="124" t="s">
        <v>81</v>
      </c>
      <c r="F25" s="125">
        <f>'1'!AC23</f>
        <v>151.18</v>
      </c>
      <c r="G25" s="126">
        <f>'2'!AC23</f>
        <v>70.210000000000008</v>
      </c>
      <c r="H25" s="126">
        <f>'3'!AC23</f>
        <v>57.35</v>
      </c>
      <c r="I25" s="126">
        <f>'4'!AC23</f>
        <v>168.75</v>
      </c>
      <c r="J25" s="129">
        <f t="shared" si="0"/>
        <v>447.49</v>
      </c>
      <c r="K25" s="127">
        <f t="shared" si="1"/>
        <v>8</v>
      </c>
    </row>
    <row r="26" spans="1:11" s="14" customFormat="1" ht="12" customHeight="1">
      <c r="A26" s="176">
        <v>39</v>
      </c>
      <c r="B26" s="177" t="s">
        <v>17</v>
      </c>
      <c r="C26" s="178" t="s">
        <v>92</v>
      </c>
      <c r="D26" s="179" t="s">
        <v>93</v>
      </c>
      <c r="E26" s="180" t="s">
        <v>81</v>
      </c>
      <c r="F26" s="125">
        <f>'1'!AC24</f>
        <v>141.6</v>
      </c>
      <c r="G26" s="126">
        <f>'2'!AC24</f>
        <v>72.039999999999992</v>
      </c>
      <c r="H26" s="126">
        <f>'3'!AC24</f>
        <v>49.71</v>
      </c>
      <c r="I26" s="126">
        <f>'4'!AC24</f>
        <v>169.71</v>
      </c>
      <c r="J26" s="129">
        <f t="shared" si="0"/>
        <v>433.05999999999995</v>
      </c>
      <c r="K26" s="127">
        <f t="shared" si="1"/>
        <v>21</v>
      </c>
    </row>
    <row r="27" spans="1:11" s="14" customFormat="1" ht="12" customHeight="1">
      <c r="A27" s="176">
        <v>2</v>
      </c>
      <c r="B27" s="177" t="s">
        <v>17</v>
      </c>
      <c r="C27" s="178" t="s">
        <v>37</v>
      </c>
      <c r="D27" s="179" t="s">
        <v>38</v>
      </c>
      <c r="E27" s="180" t="s">
        <v>39</v>
      </c>
      <c r="F27" s="125">
        <f>'1'!AC25</f>
        <v>150.68</v>
      </c>
      <c r="G27" s="126">
        <f>'2'!AC25</f>
        <v>66.7</v>
      </c>
      <c r="H27" s="126">
        <f>'3'!AC25</f>
        <v>58.21</v>
      </c>
      <c r="I27" s="126">
        <f>'4'!AC25</f>
        <v>160.37</v>
      </c>
      <c r="J27" s="129">
        <f t="shared" si="0"/>
        <v>435.96</v>
      </c>
      <c r="K27" s="127">
        <f t="shared" si="1"/>
        <v>16</v>
      </c>
    </row>
    <row r="28" spans="1:11" s="14" customFormat="1" ht="12" customHeight="1">
      <c r="A28" s="176">
        <v>9</v>
      </c>
      <c r="B28" s="122" t="s">
        <v>17</v>
      </c>
      <c r="C28" s="128" t="s">
        <v>50</v>
      </c>
      <c r="D28" s="123" t="s">
        <v>51</v>
      </c>
      <c r="E28" s="124" t="s">
        <v>45</v>
      </c>
      <c r="F28" s="125">
        <f>'1'!AC26</f>
        <v>152.17000000000002</v>
      </c>
      <c r="G28" s="126">
        <f>'2'!AC26</f>
        <v>71.08</v>
      </c>
      <c r="H28" s="126">
        <f>'3'!AC26</f>
        <v>57.730000000000004</v>
      </c>
      <c r="I28" s="126">
        <f>'4'!AC26</f>
        <v>153.46</v>
      </c>
      <c r="J28" s="129">
        <f t="shared" si="0"/>
        <v>434.44000000000005</v>
      </c>
      <c r="K28" s="127">
        <f t="shared" si="1"/>
        <v>18</v>
      </c>
    </row>
    <row r="29" spans="1:11" s="14" customFormat="1" ht="12" customHeight="1">
      <c r="A29" s="176">
        <v>28</v>
      </c>
      <c r="B29" s="122" t="s">
        <v>17</v>
      </c>
      <c r="C29" s="128" t="s">
        <v>80</v>
      </c>
      <c r="D29" s="123" t="s">
        <v>71</v>
      </c>
      <c r="E29" s="124" t="s">
        <v>81</v>
      </c>
      <c r="F29" s="125">
        <f>'1'!AC27</f>
        <v>150.74</v>
      </c>
      <c r="G29" s="126">
        <f>'2'!AC27</f>
        <v>73.349999999999994</v>
      </c>
      <c r="H29" s="126">
        <f>'3'!AC27</f>
        <v>61.019999999999996</v>
      </c>
      <c r="I29" s="126">
        <f>'4'!AC27</f>
        <v>166.28</v>
      </c>
      <c r="J29" s="129">
        <f t="shared" si="0"/>
        <v>451.39</v>
      </c>
      <c r="K29" s="127">
        <f t="shared" si="1"/>
        <v>7</v>
      </c>
    </row>
    <row r="30" spans="1:11" s="14" customFormat="1" ht="12" customHeight="1">
      <c r="A30" s="176">
        <v>23</v>
      </c>
      <c r="B30" s="122" t="s">
        <v>17</v>
      </c>
      <c r="C30" s="128" t="s">
        <v>73</v>
      </c>
      <c r="D30" s="123" t="s">
        <v>35</v>
      </c>
      <c r="E30" s="124" t="s">
        <v>45</v>
      </c>
      <c r="F30" s="125">
        <f>'1'!AC28</f>
        <v>110.37</v>
      </c>
      <c r="G30" s="126">
        <f>'2'!AC28</f>
        <v>46.92</v>
      </c>
      <c r="H30" s="126">
        <f>'3'!AC28</f>
        <v>24.85</v>
      </c>
      <c r="I30" s="126">
        <f>'4'!AC28</f>
        <v>115.77000000000001</v>
      </c>
      <c r="J30" s="129">
        <f t="shared" si="0"/>
        <v>297.91000000000003</v>
      </c>
      <c r="K30" s="127">
        <f t="shared" si="1"/>
        <v>58</v>
      </c>
    </row>
    <row r="31" spans="1:11" s="14" customFormat="1" ht="12" customHeight="1">
      <c r="A31" s="176">
        <v>29</v>
      </c>
      <c r="B31" s="122" t="s">
        <v>17</v>
      </c>
      <c r="C31" s="133" t="s">
        <v>82</v>
      </c>
      <c r="D31" s="134" t="s">
        <v>83</v>
      </c>
      <c r="E31" s="135" t="s">
        <v>42</v>
      </c>
      <c r="F31" s="125">
        <f>'1'!AC29</f>
        <v>150.53</v>
      </c>
      <c r="G31" s="126">
        <f>'2'!AC29</f>
        <v>65.42</v>
      </c>
      <c r="H31" s="126">
        <f>'3'!AC29</f>
        <v>58.86</v>
      </c>
      <c r="I31" s="126">
        <f>'4'!AC29</f>
        <v>164.48</v>
      </c>
      <c r="J31" s="129">
        <f t="shared" si="0"/>
        <v>439.28999999999996</v>
      </c>
      <c r="K31" s="127">
        <f t="shared" si="1"/>
        <v>14</v>
      </c>
    </row>
    <row r="32" spans="1:11" s="14" customFormat="1" ht="12" customHeight="1">
      <c r="A32" s="176">
        <v>41</v>
      </c>
      <c r="B32" s="122" t="s">
        <v>17</v>
      </c>
      <c r="C32" s="136" t="s">
        <v>94</v>
      </c>
      <c r="D32" s="137" t="s">
        <v>95</v>
      </c>
      <c r="E32" s="138" t="s">
        <v>96</v>
      </c>
      <c r="F32" s="125">
        <f>'1'!AC30</f>
        <v>154.99</v>
      </c>
      <c r="G32" s="126">
        <f>'2'!AC30</f>
        <v>74.08</v>
      </c>
      <c r="H32" s="126">
        <f>'3'!AC30</f>
        <v>62.86</v>
      </c>
      <c r="I32" s="126">
        <f>'4'!AC30</f>
        <v>166.49</v>
      </c>
      <c r="J32" s="129">
        <f t="shared" si="0"/>
        <v>458.42</v>
      </c>
      <c r="K32" s="127">
        <f t="shared" si="1"/>
        <v>4</v>
      </c>
    </row>
    <row r="33" spans="1:11" s="14" customFormat="1" ht="12" customHeight="1">
      <c r="A33" s="176">
        <v>20</v>
      </c>
      <c r="B33" s="122" t="s">
        <v>17</v>
      </c>
      <c r="C33" s="128" t="s">
        <v>68</v>
      </c>
      <c r="D33" s="123" t="s">
        <v>67</v>
      </c>
      <c r="E33" s="124" t="s">
        <v>69</v>
      </c>
      <c r="F33" s="125">
        <f>'1'!AC31</f>
        <v>112.00999999999999</v>
      </c>
      <c r="G33" s="126">
        <f>'2'!AC31</f>
        <v>60.58</v>
      </c>
      <c r="H33" s="126">
        <f>'3'!AC31</f>
        <v>41.55</v>
      </c>
      <c r="I33" s="126">
        <f>'4'!AC31</f>
        <v>140.78</v>
      </c>
      <c r="J33" s="129">
        <f t="shared" si="0"/>
        <v>354.91999999999996</v>
      </c>
      <c r="K33" s="127">
        <f t="shared" si="1"/>
        <v>55</v>
      </c>
    </row>
    <row r="34" spans="1:11" s="14" customFormat="1" ht="12" customHeight="1">
      <c r="A34" s="121">
        <v>1</v>
      </c>
      <c r="B34" s="122" t="s">
        <v>17</v>
      </c>
      <c r="C34" s="128" t="s">
        <v>34</v>
      </c>
      <c r="D34" s="123" t="s">
        <v>35</v>
      </c>
      <c r="E34" s="124" t="s">
        <v>36</v>
      </c>
      <c r="F34" s="125">
        <f>'1'!AC32</f>
        <v>124.45</v>
      </c>
      <c r="G34" s="126">
        <f>'2'!AC32</f>
        <v>62.1</v>
      </c>
      <c r="H34" s="126">
        <f>'3'!AC32</f>
        <v>53.9</v>
      </c>
      <c r="I34" s="126">
        <f>'4'!AC32</f>
        <v>146.37</v>
      </c>
      <c r="J34" s="129">
        <f t="shared" si="0"/>
        <v>386.82000000000005</v>
      </c>
      <c r="K34" s="127">
        <f t="shared" si="1"/>
        <v>47</v>
      </c>
    </row>
    <row r="35" spans="1:11" s="14" customFormat="1" ht="12" customHeight="1">
      <c r="A35" s="176">
        <v>31</v>
      </c>
      <c r="B35" s="122" t="s">
        <v>17</v>
      </c>
      <c r="C35" s="128" t="s">
        <v>84</v>
      </c>
      <c r="D35" s="123" t="s">
        <v>47</v>
      </c>
      <c r="E35" s="124" t="s">
        <v>42</v>
      </c>
      <c r="F35" s="125">
        <f>'1'!AC33</f>
        <v>137.37</v>
      </c>
      <c r="G35" s="126">
        <f>'2'!AC33</f>
        <v>67.58</v>
      </c>
      <c r="H35" s="126">
        <f>'3'!AC33</f>
        <v>50.08</v>
      </c>
      <c r="I35" s="126">
        <f>'4'!AC33</f>
        <v>152.44999999999999</v>
      </c>
      <c r="J35" s="129">
        <f t="shared" si="0"/>
        <v>407.47999999999996</v>
      </c>
      <c r="K35" s="127">
        <f t="shared" si="1"/>
        <v>37</v>
      </c>
    </row>
    <row r="36" spans="1:11" s="14" customFormat="1" ht="12" customHeight="1">
      <c r="A36" s="176">
        <v>57</v>
      </c>
      <c r="B36" s="122" t="s">
        <v>17</v>
      </c>
      <c r="C36" s="130" t="s">
        <v>114</v>
      </c>
      <c r="D36" s="131" t="s">
        <v>115</v>
      </c>
      <c r="E36" s="132" t="s">
        <v>119</v>
      </c>
      <c r="F36" s="125">
        <f>'1'!AC34</f>
        <v>154.97</v>
      </c>
      <c r="G36" s="126">
        <f>'2'!AC34</f>
        <v>72.05</v>
      </c>
      <c r="H36" s="126">
        <f>'3'!AC34</f>
        <v>58.510000000000005</v>
      </c>
      <c r="I36" s="126">
        <f>'4'!AC34</f>
        <v>174.12</v>
      </c>
      <c r="J36" s="129">
        <f t="shared" si="0"/>
        <v>459.65</v>
      </c>
      <c r="K36" s="127">
        <f t="shared" si="1"/>
        <v>2</v>
      </c>
    </row>
    <row r="37" spans="1:11" s="14" customFormat="1" ht="12" customHeight="1">
      <c r="A37" s="176">
        <v>21</v>
      </c>
      <c r="B37" s="122" t="s">
        <v>17</v>
      </c>
      <c r="C37" s="128" t="s">
        <v>70</v>
      </c>
      <c r="D37" s="123" t="s">
        <v>71</v>
      </c>
      <c r="E37" s="124" t="s">
        <v>72</v>
      </c>
      <c r="F37" s="125">
        <f>'1'!AC35</f>
        <v>152.69999999999999</v>
      </c>
      <c r="G37" s="126">
        <f>'2'!AC35</f>
        <v>67.489999999999995</v>
      </c>
      <c r="H37" s="126">
        <f>'3'!AC35</f>
        <v>58.269999999999996</v>
      </c>
      <c r="I37" s="126">
        <f>'4'!AC35</f>
        <v>162.04</v>
      </c>
      <c r="J37" s="129">
        <f t="shared" si="0"/>
        <v>440.5</v>
      </c>
      <c r="K37" s="127">
        <f t="shared" si="1"/>
        <v>13</v>
      </c>
    </row>
    <row r="38" spans="1:11" s="14" customFormat="1" ht="12" customHeight="1">
      <c r="A38" s="176">
        <v>26</v>
      </c>
      <c r="B38" s="122" t="s">
        <v>17</v>
      </c>
      <c r="C38" s="128" t="s">
        <v>70</v>
      </c>
      <c r="D38" s="123" t="s">
        <v>79</v>
      </c>
      <c r="E38" s="124" t="s">
        <v>72</v>
      </c>
      <c r="F38" s="125">
        <f>'1'!AC36</f>
        <v>126.86</v>
      </c>
      <c r="G38" s="126">
        <f>'2'!AC36</f>
        <v>62.980000000000004</v>
      </c>
      <c r="H38" s="126">
        <f>'3'!AC36</f>
        <v>47.42</v>
      </c>
      <c r="I38" s="126">
        <f>'4'!AC36</f>
        <v>156.46</v>
      </c>
      <c r="J38" s="129">
        <f t="shared" ref="J38:J69" si="2">SUM(F38:I38)</f>
        <v>393.72</v>
      </c>
      <c r="K38" s="127">
        <f t="shared" ref="K38:K69" si="3">RANK(J38,$J$6:$J$102)</f>
        <v>44</v>
      </c>
    </row>
    <row r="39" spans="1:11" s="14" customFormat="1" ht="12" customHeight="1">
      <c r="A39" s="176">
        <v>50</v>
      </c>
      <c r="B39" s="122" t="s">
        <v>17</v>
      </c>
      <c r="C39" s="133" t="s">
        <v>105</v>
      </c>
      <c r="D39" s="134" t="s">
        <v>35</v>
      </c>
      <c r="E39" s="135" t="s">
        <v>81</v>
      </c>
      <c r="F39" s="125">
        <f>'1'!AC37</f>
        <v>146.51</v>
      </c>
      <c r="G39" s="126">
        <f>'2'!AC37</f>
        <v>73.67</v>
      </c>
      <c r="H39" s="126">
        <f>'3'!AC37</f>
        <v>59.730000000000004</v>
      </c>
      <c r="I39" s="126">
        <f>'4'!AC37</f>
        <v>152.28</v>
      </c>
      <c r="J39" s="129">
        <f t="shared" si="2"/>
        <v>432.19000000000005</v>
      </c>
      <c r="K39" s="127">
        <f t="shared" si="3"/>
        <v>22</v>
      </c>
    </row>
    <row r="40" spans="1:11" s="14" customFormat="1" ht="12" customHeight="1">
      <c r="A40" s="176">
        <v>11</v>
      </c>
      <c r="B40" s="122" t="s">
        <v>17</v>
      </c>
      <c r="C40" s="128" t="s">
        <v>52</v>
      </c>
      <c r="D40" s="123" t="s">
        <v>53</v>
      </c>
      <c r="E40" s="124" t="s">
        <v>42</v>
      </c>
      <c r="F40" s="125">
        <f>'1'!AC38</f>
        <v>156</v>
      </c>
      <c r="G40" s="126">
        <f>'2'!AC38</f>
        <v>72.64</v>
      </c>
      <c r="H40" s="126">
        <f>'3'!AC38</f>
        <v>60.57</v>
      </c>
      <c r="I40" s="126">
        <f>'4'!AC38</f>
        <v>167.35</v>
      </c>
      <c r="J40" s="129">
        <f t="shared" si="2"/>
        <v>456.55999999999995</v>
      </c>
      <c r="K40" s="127">
        <f t="shared" si="3"/>
        <v>5</v>
      </c>
    </row>
    <row r="41" spans="1:11" s="14" customFormat="1" ht="12" customHeight="1">
      <c r="A41" s="176">
        <v>51</v>
      </c>
      <c r="B41" s="122" t="s">
        <v>17</v>
      </c>
      <c r="C41" s="133" t="s">
        <v>106</v>
      </c>
      <c r="D41" s="134" t="s">
        <v>107</v>
      </c>
      <c r="E41" s="135" t="s">
        <v>69</v>
      </c>
      <c r="F41" s="125">
        <f>'1'!AC39</f>
        <v>156.57</v>
      </c>
      <c r="G41" s="126">
        <f>'2'!AC39</f>
        <v>74.680000000000007</v>
      </c>
      <c r="H41" s="126">
        <f>'3'!AC39</f>
        <v>61.63</v>
      </c>
      <c r="I41" s="126">
        <f>'4'!AC39</f>
        <v>171.79</v>
      </c>
      <c r="J41" s="129">
        <f t="shared" si="2"/>
        <v>464.66999999999996</v>
      </c>
      <c r="K41" s="127">
        <f t="shared" si="3"/>
        <v>1</v>
      </c>
    </row>
    <row r="42" spans="1:11" s="14" customFormat="1" ht="12" customHeight="1">
      <c r="A42" s="176">
        <v>34</v>
      </c>
      <c r="B42" s="122" t="s">
        <v>17</v>
      </c>
      <c r="C42" s="130" t="s">
        <v>87</v>
      </c>
      <c r="D42" s="131" t="s">
        <v>38</v>
      </c>
      <c r="E42" s="132" t="s">
        <v>42</v>
      </c>
      <c r="F42" s="125">
        <f>'1'!AC40</f>
        <v>122.9</v>
      </c>
      <c r="G42" s="126">
        <f>'2'!AC40</f>
        <v>59.489999999999995</v>
      </c>
      <c r="H42" s="126">
        <f>'3'!AC40</f>
        <v>43.53</v>
      </c>
      <c r="I42" s="126">
        <f>'4'!AC40</f>
        <v>144.47</v>
      </c>
      <c r="J42" s="129">
        <f t="shared" si="2"/>
        <v>370.39</v>
      </c>
      <c r="K42" s="127">
        <f t="shared" si="3"/>
        <v>52</v>
      </c>
    </row>
    <row r="43" spans="1:11" s="14" customFormat="1" ht="12" customHeight="1">
      <c r="A43" s="176">
        <v>16</v>
      </c>
      <c r="B43" s="122" t="s">
        <v>17</v>
      </c>
      <c r="C43" s="133" t="s">
        <v>59</v>
      </c>
      <c r="D43" s="134" t="s">
        <v>60</v>
      </c>
      <c r="E43" s="135" t="s">
        <v>109</v>
      </c>
      <c r="F43" s="125">
        <f>'1'!AC41</f>
        <v>144.82999999999998</v>
      </c>
      <c r="G43" s="126">
        <f>'2'!AC41</f>
        <v>69.710000000000008</v>
      </c>
      <c r="H43" s="126">
        <f>'3'!AC41</f>
        <v>52.989999999999995</v>
      </c>
      <c r="I43" s="126">
        <f>'4'!AC41</f>
        <v>166.78</v>
      </c>
      <c r="J43" s="129">
        <f t="shared" si="2"/>
        <v>434.30999999999995</v>
      </c>
      <c r="K43" s="127">
        <f t="shared" si="3"/>
        <v>19</v>
      </c>
    </row>
    <row r="44" spans="1:11" s="14" customFormat="1" ht="12" customHeight="1">
      <c r="A44" s="176">
        <v>35</v>
      </c>
      <c r="B44" s="122" t="s">
        <v>17</v>
      </c>
      <c r="C44" s="133" t="s">
        <v>88</v>
      </c>
      <c r="D44" s="134" t="s">
        <v>41</v>
      </c>
      <c r="E44" s="124" t="s">
        <v>45</v>
      </c>
      <c r="F44" s="181">
        <f>'1'!AC42</f>
        <v>128.96</v>
      </c>
      <c r="G44" s="182">
        <f>'2'!AC42</f>
        <v>54.36</v>
      </c>
      <c r="H44" s="182">
        <f>'3'!AC42</f>
        <v>43.89</v>
      </c>
      <c r="I44" s="182">
        <f>'4'!AC42</f>
        <v>130.65</v>
      </c>
      <c r="J44" s="185">
        <f t="shared" si="2"/>
        <v>357.86</v>
      </c>
      <c r="K44" s="184">
        <f t="shared" si="3"/>
        <v>54</v>
      </c>
    </row>
    <row r="45" spans="1:11" s="14" customFormat="1" ht="12" customHeight="1">
      <c r="A45" s="176">
        <v>46</v>
      </c>
      <c r="B45" s="122" t="s">
        <v>17</v>
      </c>
      <c r="C45" s="128" t="s">
        <v>99</v>
      </c>
      <c r="D45" s="123" t="s">
        <v>100</v>
      </c>
      <c r="E45" s="124" t="s">
        <v>45</v>
      </c>
      <c r="F45" s="125">
        <f>'1'!AC43</f>
        <v>147.38999999999999</v>
      </c>
      <c r="G45" s="126">
        <f>'2'!AC43</f>
        <v>70.03</v>
      </c>
      <c r="H45" s="126">
        <f>'3'!AC43</f>
        <v>53.28</v>
      </c>
      <c r="I45" s="126">
        <f>'4'!AC43</f>
        <v>167.54</v>
      </c>
      <c r="J45" s="129">
        <f t="shared" si="2"/>
        <v>438.24</v>
      </c>
      <c r="K45" s="127">
        <f t="shared" si="3"/>
        <v>15</v>
      </c>
    </row>
    <row r="46" spans="1:11" s="14" customFormat="1" ht="12" customHeight="1">
      <c r="A46" s="176">
        <v>38</v>
      </c>
      <c r="B46" s="122" t="s">
        <v>17</v>
      </c>
      <c r="C46" s="128" t="s">
        <v>90</v>
      </c>
      <c r="D46" s="123" t="s">
        <v>91</v>
      </c>
      <c r="E46" s="124" t="s">
        <v>45</v>
      </c>
      <c r="F46" s="125">
        <f>'1'!AC44</f>
        <v>75.760000000000005</v>
      </c>
      <c r="G46" s="126">
        <f>'2'!AC44</f>
        <v>52.5</v>
      </c>
      <c r="H46" s="126">
        <f>'3'!AC44</f>
        <v>-17.5</v>
      </c>
      <c r="I46" s="126">
        <f>'4'!AC44</f>
        <v>127.31</v>
      </c>
      <c r="J46" s="129">
        <f t="shared" si="2"/>
        <v>238.07</v>
      </c>
      <c r="K46" s="127">
        <f t="shared" si="3"/>
        <v>61</v>
      </c>
    </row>
    <row r="47" spans="1:11" s="14" customFormat="1" ht="12" customHeight="1">
      <c r="A47" s="176">
        <v>24</v>
      </c>
      <c r="B47" s="122" t="s">
        <v>17</v>
      </c>
      <c r="C47" s="128" t="s">
        <v>74</v>
      </c>
      <c r="D47" s="123" t="s">
        <v>75</v>
      </c>
      <c r="E47" s="124" t="s">
        <v>76</v>
      </c>
      <c r="F47" s="181">
        <f>'1'!AC45</f>
        <v>137.88999999999999</v>
      </c>
      <c r="G47" s="182">
        <f>'2'!AC45</f>
        <v>54.54</v>
      </c>
      <c r="H47" s="182">
        <f>'3'!AC45</f>
        <v>54.6</v>
      </c>
      <c r="I47" s="182">
        <f>'4'!AC45</f>
        <v>153.56</v>
      </c>
      <c r="J47" s="185">
        <f t="shared" si="2"/>
        <v>400.59</v>
      </c>
      <c r="K47" s="184">
        <f t="shared" si="3"/>
        <v>40</v>
      </c>
    </row>
    <row r="48" spans="1:11" s="14" customFormat="1" ht="12" customHeight="1">
      <c r="A48" s="176">
        <v>25</v>
      </c>
      <c r="B48" s="122" t="s">
        <v>17</v>
      </c>
      <c r="C48" s="133" t="s">
        <v>77</v>
      </c>
      <c r="D48" s="134" t="s">
        <v>78</v>
      </c>
      <c r="E48" s="135" t="s">
        <v>76</v>
      </c>
      <c r="F48" s="125">
        <f>'1'!AC46</f>
        <v>139.99</v>
      </c>
      <c r="G48" s="126">
        <f>'2'!AC46</f>
        <v>62.54</v>
      </c>
      <c r="H48" s="126">
        <f>'3'!AC46</f>
        <v>35.01</v>
      </c>
      <c r="I48" s="126">
        <f>'4'!AC46</f>
        <v>143.38</v>
      </c>
      <c r="J48" s="129">
        <f t="shared" si="2"/>
        <v>380.91999999999996</v>
      </c>
      <c r="K48" s="127">
        <f t="shared" si="3"/>
        <v>50</v>
      </c>
    </row>
    <row r="49" spans="1:11" s="14" customFormat="1" ht="12" customHeight="1">
      <c r="A49" s="176">
        <v>4</v>
      </c>
      <c r="B49" s="122" t="s">
        <v>28</v>
      </c>
      <c r="C49" s="130" t="s">
        <v>40</v>
      </c>
      <c r="D49" s="131" t="s">
        <v>41</v>
      </c>
      <c r="E49" s="132" t="s">
        <v>42</v>
      </c>
      <c r="F49" s="125">
        <f>'1'!AC47</f>
        <v>132.69999999999999</v>
      </c>
      <c r="G49" s="126">
        <f>'2'!AC47</f>
        <v>65.34</v>
      </c>
      <c r="H49" s="126">
        <f>'3'!AC47</f>
        <v>49.42</v>
      </c>
      <c r="I49" s="126">
        <f>'4'!AC47</f>
        <v>146.75</v>
      </c>
      <c r="J49" s="129">
        <f t="shared" si="2"/>
        <v>394.21</v>
      </c>
      <c r="K49" s="127">
        <f t="shared" si="3"/>
        <v>43</v>
      </c>
    </row>
    <row r="50" spans="1:11" s="14" customFormat="1" ht="12" customHeight="1">
      <c r="A50" s="176">
        <v>48</v>
      </c>
      <c r="B50" s="177" t="s">
        <v>28</v>
      </c>
      <c r="C50" s="178" t="s">
        <v>101</v>
      </c>
      <c r="D50" s="179" t="s">
        <v>38</v>
      </c>
      <c r="E50" s="180" t="s">
        <v>102</v>
      </c>
      <c r="F50" s="125">
        <f>'1'!AC48</f>
        <v>131.47</v>
      </c>
      <c r="G50" s="126">
        <f>'2'!AC48</f>
        <v>59.09</v>
      </c>
      <c r="H50" s="126">
        <f>'3'!AC48</f>
        <v>53.7</v>
      </c>
      <c r="I50" s="126">
        <f>'4'!AC48</f>
        <v>127.78999999999999</v>
      </c>
      <c r="J50" s="129">
        <f t="shared" si="2"/>
        <v>372.04999999999995</v>
      </c>
      <c r="K50" s="127">
        <f t="shared" si="3"/>
        <v>51</v>
      </c>
    </row>
    <row r="51" spans="1:11" s="14" customFormat="1" ht="12" customHeight="1">
      <c r="A51" s="176">
        <v>6</v>
      </c>
      <c r="B51" s="122" t="s">
        <v>28</v>
      </c>
      <c r="C51" s="133" t="s">
        <v>43</v>
      </c>
      <c r="D51" s="134" t="s">
        <v>44</v>
      </c>
      <c r="E51" s="135" t="s">
        <v>45</v>
      </c>
      <c r="F51" s="125">
        <f>'1'!AC49</f>
        <v>95.44</v>
      </c>
      <c r="G51" s="126">
        <f>'2'!AC49</f>
        <v>53.81</v>
      </c>
      <c r="H51" s="126">
        <f>'3'!AC49</f>
        <v>34.64</v>
      </c>
      <c r="I51" s="126">
        <f>'4'!AC49</f>
        <v>124.85</v>
      </c>
      <c r="J51" s="129">
        <f t="shared" si="2"/>
        <v>308.74</v>
      </c>
      <c r="K51" s="127">
        <f t="shared" si="3"/>
        <v>57</v>
      </c>
    </row>
    <row r="52" spans="1:11" s="14" customFormat="1" ht="12" customHeight="1">
      <c r="A52" s="176">
        <v>15</v>
      </c>
      <c r="B52" s="122" t="s">
        <v>28</v>
      </c>
      <c r="C52" s="133" t="s">
        <v>56</v>
      </c>
      <c r="D52" s="134" t="s">
        <v>57</v>
      </c>
      <c r="E52" s="135" t="s">
        <v>58</v>
      </c>
      <c r="F52" s="125">
        <f>'1'!AC50</f>
        <v>93.55</v>
      </c>
      <c r="G52" s="126">
        <f>'2'!AC50</f>
        <v>30.979999999999997</v>
      </c>
      <c r="H52" s="126">
        <f>'3'!AC50</f>
        <v>24.47</v>
      </c>
      <c r="I52" s="126">
        <f>'4'!AC50</f>
        <v>125.17</v>
      </c>
      <c r="J52" s="129">
        <f t="shared" si="2"/>
        <v>274.17</v>
      </c>
      <c r="K52" s="127">
        <f t="shared" si="3"/>
        <v>59</v>
      </c>
    </row>
    <row r="53" spans="1:11" s="14" customFormat="1" ht="12" customHeight="1">
      <c r="A53" s="176">
        <v>60</v>
      </c>
      <c r="B53" s="122" t="s">
        <v>28</v>
      </c>
      <c r="C53" s="188" t="s">
        <v>117</v>
      </c>
      <c r="D53" s="134" t="s">
        <v>35</v>
      </c>
      <c r="E53" s="135" t="s">
        <v>116</v>
      </c>
      <c r="F53" s="181">
        <f>'1'!AC51</f>
        <v>0</v>
      </c>
      <c r="G53" s="182">
        <f>'2'!AC51</f>
        <v>0</v>
      </c>
      <c r="H53" s="182">
        <f>'3'!AC51</f>
        <v>0</v>
      </c>
      <c r="I53" s="182">
        <f>'4'!AC51</f>
        <v>0</v>
      </c>
      <c r="J53" s="185">
        <f t="shared" si="2"/>
        <v>0</v>
      </c>
      <c r="K53" s="184">
        <f t="shared" si="3"/>
        <v>62</v>
      </c>
    </row>
    <row r="54" spans="1:11" s="14" customFormat="1" ht="12" customHeight="1">
      <c r="A54" s="176">
        <v>54</v>
      </c>
      <c r="B54" s="122" t="s">
        <v>28</v>
      </c>
      <c r="C54" s="130" t="s">
        <v>108</v>
      </c>
      <c r="D54" s="131" t="s">
        <v>86</v>
      </c>
      <c r="E54" s="132" t="s">
        <v>81</v>
      </c>
      <c r="F54" s="125">
        <f>'1'!AC52</f>
        <v>131.16</v>
      </c>
      <c r="G54" s="126">
        <f>'2'!AC52</f>
        <v>57.22</v>
      </c>
      <c r="H54" s="126">
        <f>'3'!AC52</f>
        <v>32.85</v>
      </c>
      <c r="I54" s="126">
        <f>'4'!AC52</f>
        <v>129.86000000000001</v>
      </c>
      <c r="J54" s="129">
        <f t="shared" si="2"/>
        <v>351.09000000000003</v>
      </c>
      <c r="K54" s="127">
        <f t="shared" si="3"/>
        <v>56</v>
      </c>
    </row>
    <row r="55" spans="1:11" s="14" customFormat="1" ht="12" customHeight="1">
      <c r="A55" s="176">
        <v>40</v>
      </c>
      <c r="B55" s="122" t="s">
        <v>28</v>
      </c>
      <c r="C55" s="128" t="s">
        <v>92</v>
      </c>
      <c r="D55" s="123" t="s">
        <v>93</v>
      </c>
      <c r="E55" s="124" t="s">
        <v>81</v>
      </c>
      <c r="F55" s="125">
        <f>'1'!AC53</f>
        <v>142.02000000000001</v>
      </c>
      <c r="G55" s="126">
        <f>'2'!AC53</f>
        <v>65.72</v>
      </c>
      <c r="H55" s="126">
        <f>'3'!AC53</f>
        <v>51.980000000000004</v>
      </c>
      <c r="I55" s="126">
        <f>'4'!AC53</f>
        <v>152.25</v>
      </c>
      <c r="J55" s="129">
        <f t="shared" si="2"/>
        <v>411.97</v>
      </c>
      <c r="K55" s="127">
        <f t="shared" si="3"/>
        <v>34</v>
      </c>
    </row>
    <row r="56" spans="1:11" s="14" customFormat="1" ht="12" customHeight="1">
      <c r="A56" s="176">
        <v>10</v>
      </c>
      <c r="B56" s="122" t="s">
        <v>17</v>
      </c>
      <c r="C56" s="133" t="s">
        <v>50</v>
      </c>
      <c r="D56" s="134" t="s">
        <v>51</v>
      </c>
      <c r="E56" s="135" t="s">
        <v>121</v>
      </c>
      <c r="F56" s="125">
        <f>'1'!AC54</f>
        <v>143.52000000000001</v>
      </c>
      <c r="G56" s="126">
        <f>'2'!AC54</f>
        <v>68.460000000000008</v>
      </c>
      <c r="H56" s="126">
        <f>'3'!AC54</f>
        <v>54.36</v>
      </c>
      <c r="I56" s="126">
        <f>'4'!AC54</f>
        <v>152.19</v>
      </c>
      <c r="J56" s="129">
        <f t="shared" si="2"/>
        <v>418.53000000000003</v>
      </c>
      <c r="K56" s="127">
        <f t="shared" si="3"/>
        <v>31</v>
      </c>
    </row>
    <row r="57" spans="1:11" s="14" customFormat="1" ht="12" customHeight="1">
      <c r="A57" s="176">
        <v>30</v>
      </c>
      <c r="B57" s="122" t="s">
        <v>28</v>
      </c>
      <c r="C57" s="128" t="s">
        <v>82</v>
      </c>
      <c r="D57" s="123" t="s">
        <v>83</v>
      </c>
      <c r="E57" s="124" t="s">
        <v>42</v>
      </c>
      <c r="F57" s="125">
        <f>'1'!AC55</f>
        <v>131.41</v>
      </c>
      <c r="G57" s="126">
        <f>'2'!AC55</f>
        <v>61.82</v>
      </c>
      <c r="H57" s="126">
        <f>'3'!AC55</f>
        <v>48.8</v>
      </c>
      <c r="I57" s="126">
        <f>'4'!AC55</f>
        <v>161.55000000000001</v>
      </c>
      <c r="J57" s="129">
        <f t="shared" si="2"/>
        <v>403.58</v>
      </c>
      <c r="K57" s="127">
        <f t="shared" si="3"/>
        <v>38</v>
      </c>
    </row>
    <row r="58" spans="1:11" s="14" customFormat="1" ht="12" customHeight="1">
      <c r="A58" s="176">
        <v>42</v>
      </c>
      <c r="B58" s="177" t="s">
        <v>28</v>
      </c>
      <c r="C58" s="178" t="s">
        <v>94</v>
      </c>
      <c r="D58" s="179" t="s">
        <v>95</v>
      </c>
      <c r="E58" s="180" t="s">
        <v>96</v>
      </c>
      <c r="F58" s="125">
        <f>'1'!AC56</f>
        <v>143.19999999999999</v>
      </c>
      <c r="G58" s="126">
        <f>'2'!AC56</f>
        <v>70.180000000000007</v>
      </c>
      <c r="H58" s="126">
        <f>'3'!AC56</f>
        <v>52.019999999999996</v>
      </c>
      <c r="I58" s="126">
        <f>'4'!AC56</f>
        <v>150.9</v>
      </c>
      <c r="J58" s="129">
        <f t="shared" si="2"/>
        <v>416.29999999999995</v>
      </c>
      <c r="K58" s="127">
        <f t="shared" si="3"/>
        <v>33</v>
      </c>
    </row>
    <row r="59" spans="1:11" s="14" customFormat="1" ht="12" customHeight="1">
      <c r="A59" s="176">
        <v>32</v>
      </c>
      <c r="B59" s="122" t="s">
        <v>28</v>
      </c>
      <c r="C59" s="128" t="s">
        <v>84</v>
      </c>
      <c r="D59" s="123" t="s">
        <v>47</v>
      </c>
      <c r="E59" s="124" t="s">
        <v>42</v>
      </c>
      <c r="F59" s="125">
        <f>'1'!AC57</f>
        <v>134.54</v>
      </c>
      <c r="G59" s="126">
        <f>'2'!AC57</f>
        <v>64.02</v>
      </c>
      <c r="H59" s="126">
        <f>'3'!AC57</f>
        <v>50.59</v>
      </c>
      <c r="I59" s="126">
        <f>'4'!AC57</f>
        <v>152.51</v>
      </c>
      <c r="J59" s="129">
        <f t="shared" si="2"/>
        <v>401.65999999999997</v>
      </c>
      <c r="K59" s="127">
        <f t="shared" si="3"/>
        <v>39</v>
      </c>
    </row>
    <row r="60" spans="1:11" s="14" customFormat="1" ht="12" customHeight="1">
      <c r="A60" s="176">
        <v>58</v>
      </c>
      <c r="B60" s="122" t="s">
        <v>28</v>
      </c>
      <c r="C60" s="133" t="s">
        <v>114</v>
      </c>
      <c r="D60" s="134" t="s">
        <v>115</v>
      </c>
      <c r="E60" s="135" t="s">
        <v>119</v>
      </c>
      <c r="F60" s="125">
        <f>'1'!AC58</f>
        <v>141.25</v>
      </c>
      <c r="G60" s="126">
        <f>'2'!AC58</f>
        <v>68.84</v>
      </c>
      <c r="H60" s="126">
        <f>'3'!AC58</f>
        <v>55.53</v>
      </c>
      <c r="I60" s="126">
        <f>'4'!AC58</f>
        <v>158.36000000000001</v>
      </c>
      <c r="J60" s="129">
        <f t="shared" si="2"/>
        <v>423.98</v>
      </c>
      <c r="K60" s="127">
        <f t="shared" si="3"/>
        <v>28</v>
      </c>
    </row>
    <row r="61" spans="1:11" s="14" customFormat="1" ht="12" customHeight="1">
      <c r="A61" s="176">
        <v>22</v>
      </c>
      <c r="B61" s="122" t="s">
        <v>28</v>
      </c>
      <c r="C61" s="128" t="s">
        <v>70</v>
      </c>
      <c r="D61" s="123" t="s">
        <v>71</v>
      </c>
      <c r="E61" s="124" t="s">
        <v>72</v>
      </c>
      <c r="F61" s="125">
        <f>'1'!AC59</f>
        <v>147.72999999999999</v>
      </c>
      <c r="G61" s="126">
        <f>'2'!AC59</f>
        <v>63.42</v>
      </c>
      <c r="H61" s="126">
        <f>'3'!AC59</f>
        <v>57.75</v>
      </c>
      <c r="I61" s="126">
        <f>'4'!AC59</f>
        <v>158.54</v>
      </c>
      <c r="J61" s="129">
        <f t="shared" si="2"/>
        <v>427.43999999999994</v>
      </c>
      <c r="K61" s="127">
        <f t="shared" si="3"/>
        <v>24</v>
      </c>
    </row>
    <row r="62" spans="1:11" s="14" customFormat="1" ht="12" customHeight="1">
      <c r="A62" s="176">
        <v>27</v>
      </c>
      <c r="B62" s="122" t="s">
        <v>28</v>
      </c>
      <c r="C62" s="128" t="s">
        <v>70</v>
      </c>
      <c r="D62" s="123" t="s">
        <v>79</v>
      </c>
      <c r="E62" s="124" t="s">
        <v>72</v>
      </c>
      <c r="F62" s="125">
        <f>'1'!AC60</f>
        <v>84.34</v>
      </c>
      <c r="G62" s="126">
        <f>'2'!AC60</f>
        <v>28.57</v>
      </c>
      <c r="H62" s="126">
        <f>'3'!AC60</f>
        <v>14.850000000000001</v>
      </c>
      <c r="I62" s="126">
        <f>'4'!AC60</f>
        <v>111.36</v>
      </c>
      <c r="J62" s="129">
        <f t="shared" si="2"/>
        <v>239.12</v>
      </c>
      <c r="K62" s="127">
        <f t="shared" si="3"/>
        <v>60</v>
      </c>
    </row>
    <row r="63" spans="1:11" s="14" customFormat="1" ht="12" customHeight="1">
      <c r="A63" s="176">
        <v>12</v>
      </c>
      <c r="B63" s="122" t="s">
        <v>28</v>
      </c>
      <c r="C63" s="128" t="s">
        <v>52</v>
      </c>
      <c r="D63" s="123" t="s">
        <v>53</v>
      </c>
      <c r="E63" s="124" t="s">
        <v>42</v>
      </c>
      <c r="F63" s="125">
        <f>'1'!AC61</f>
        <v>133.47</v>
      </c>
      <c r="G63" s="126">
        <f>'2'!AC61</f>
        <v>72.539999999999992</v>
      </c>
      <c r="H63" s="126">
        <f>'3'!AC61</f>
        <v>60.05</v>
      </c>
      <c r="I63" s="126">
        <f>'4'!AC61</f>
        <v>150.26</v>
      </c>
      <c r="J63" s="129">
        <f t="shared" si="2"/>
        <v>416.32</v>
      </c>
      <c r="K63" s="127">
        <f t="shared" si="3"/>
        <v>32</v>
      </c>
    </row>
    <row r="64" spans="1:11" s="14" customFormat="1" ht="12" customHeight="1">
      <c r="A64" s="176">
        <v>52</v>
      </c>
      <c r="B64" s="122" t="s">
        <v>28</v>
      </c>
      <c r="C64" s="133" t="s">
        <v>106</v>
      </c>
      <c r="D64" s="134" t="s">
        <v>107</v>
      </c>
      <c r="E64" s="135" t="s">
        <v>69</v>
      </c>
      <c r="F64" s="181">
        <f>'1'!AC62</f>
        <v>136.80000000000001</v>
      </c>
      <c r="G64" s="182">
        <f>'2'!AC62</f>
        <v>68.02</v>
      </c>
      <c r="H64" s="182">
        <f>'3'!AC62</f>
        <v>59.43</v>
      </c>
      <c r="I64" s="182">
        <f>'4'!AC62</f>
        <v>162.12</v>
      </c>
      <c r="J64" s="185">
        <f t="shared" si="2"/>
        <v>426.37</v>
      </c>
      <c r="K64" s="184">
        <f t="shared" si="3"/>
        <v>26</v>
      </c>
    </row>
    <row r="65" spans="1:11" s="14" customFormat="1" ht="12" customHeight="1">
      <c r="A65" s="176">
        <v>36</v>
      </c>
      <c r="B65" s="122" t="s">
        <v>28</v>
      </c>
      <c r="C65" s="128" t="s">
        <v>88</v>
      </c>
      <c r="D65" s="123" t="s">
        <v>41</v>
      </c>
      <c r="E65" s="124" t="s">
        <v>45</v>
      </c>
      <c r="F65" s="125">
        <f>'1'!AC63</f>
        <v>122.56</v>
      </c>
      <c r="G65" s="126">
        <f>'2'!AC63</f>
        <v>54.120000000000005</v>
      </c>
      <c r="H65" s="126">
        <f>'3'!AC63</f>
        <v>43.17</v>
      </c>
      <c r="I65" s="126">
        <f>'4'!AC63</f>
        <v>142.57999999999998</v>
      </c>
      <c r="J65" s="129">
        <f t="shared" si="2"/>
        <v>362.43</v>
      </c>
      <c r="K65" s="127">
        <f t="shared" si="3"/>
        <v>53</v>
      </c>
    </row>
    <row r="66" spans="1:11" s="14" customFormat="1" ht="12" customHeight="1">
      <c r="A66" s="176">
        <v>61</v>
      </c>
      <c r="B66" s="122" t="s">
        <v>17</v>
      </c>
      <c r="C66" s="133" t="s">
        <v>123</v>
      </c>
      <c r="D66" s="134" t="s">
        <v>55</v>
      </c>
      <c r="E66" s="135" t="s">
        <v>124</v>
      </c>
      <c r="F66" s="125">
        <f>'1'!AC64</f>
        <v>151.27000000000001</v>
      </c>
      <c r="G66" s="126">
        <f>'2'!AC64</f>
        <v>70.33</v>
      </c>
      <c r="H66" s="126">
        <f>'3'!AC64</f>
        <v>59.620000000000005</v>
      </c>
      <c r="I66" s="126">
        <f>'4'!AC64</f>
        <v>164.06</v>
      </c>
      <c r="J66" s="129">
        <f t="shared" si="2"/>
        <v>445.28000000000003</v>
      </c>
      <c r="K66" s="127">
        <f t="shared" si="3"/>
        <v>10</v>
      </c>
    </row>
    <row r="67" spans="1:11" s="14" customFormat="1" ht="12" customHeight="1">
      <c r="A67" s="176">
        <v>62</v>
      </c>
      <c r="B67" s="122" t="s">
        <v>17</v>
      </c>
      <c r="C67" s="133" t="s">
        <v>87</v>
      </c>
      <c r="D67" s="134" t="s">
        <v>104</v>
      </c>
      <c r="E67" s="135" t="s">
        <v>58</v>
      </c>
      <c r="F67" s="125">
        <f>'1'!AC65</f>
        <v>153.46</v>
      </c>
      <c r="G67" s="126">
        <f>'2'!AC65</f>
        <v>71.61</v>
      </c>
      <c r="H67" s="126">
        <f>'3'!AC65</f>
        <v>55.86</v>
      </c>
      <c r="I67" s="126">
        <f>'4'!AC65</f>
        <v>165.93</v>
      </c>
      <c r="J67" s="129">
        <f t="shared" si="2"/>
        <v>446.86</v>
      </c>
      <c r="K67" s="127">
        <f t="shared" si="3"/>
        <v>9</v>
      </c>
    </row>
    <row r="68" spans="1:11" s="14" customFormat="1" ht="12" customHeight="1">
      <c r="A68" s="176">
        <v>63</v>
      </c>
      <c r="B68" s="122" t="s">
        <v>17</v>
      </c>
      <c r="C68" s="133" t="s">
        <v>125</v>
      </c>
      <c r="D68" s="134" t="s">
        <v>79</v>
      </c>
      <c r="E68" s="135" t="s">
        <v>72</v>
      </c>
      <c r="F68" s="125">
        <f>'1'!AC66</f>
        <v>140.27000000000001</v>
      </c>
      <c r="G68" s="126">
        <f>'2'!AC66</f>
        <v>72.17</v>
      </c>
      <c r="H68" s="126">
        <f>'3'!AC66</f>
        <v>56.24</v>
      </c>
      <c r="I68" s="126">
        <f>'4'!AC66</f>
        <v>166.59</v>
      </c>
      <c r="J68" s="129">
        <f t="shared" si="2"/>
        <v>435.27</v>
      </c>
      <c r="K68" s="127">
        <f t="shared" si="3"/>
        <v>17</v>
      </c>
    </row>
    <row r="69" spans="1:11" s="14" customFormat="1" ht="12" customHeight="1">
      <c r="A69" s="176">
        <v>64</v>
      </c>
      <c r="B69" s="122" t="s">
        <v>17</v>
      </c>
      <c r="C69" s="128"/>
      <c r="D69" s="123"/>
      <c r="E69" s="124"/>
      <c r="F69" s="125">
        <f>'1'!AC67</f>
        <v>0</v>
      </c>
      <c r="G69" s="126">
        <f>'2'!AC67</f>
        <v>0</v>
      </c>
      <c r="H69" s="126">
        <f>'3'!AC67</f>
        <v>0</v>
      </c>
      <c r="I69" s="126">
        <f>'4'!AC67</f>
        <v>0</v>
      </c>
      <c r="J69" s="129">
        <f t="shared" si="2"/>
        <v>0</v>
      </c>
      <c r="K69" s="127">
        <f t="shared" si="3"/>
        <v>62</v>
      </c>
    </row>
    <row r="70" spans="1:11" s="14" customFormat="1" ht="12" customHeight="1">
      <c r="A70" s="176">
        <v>65</v>
      </c>
      <c r="B70" s="122" t="s">
        <v>17</v>
      </c>
      <c r="C70" s="128"/>
      <c r="D70" s="123"/>
      <c r="E70" s="124"/>
      <c r="F70" s="125">
        <f>'1'!AC68</f>
        <v>0</v>
      </c>
      <c r="G70" s="126">
        <f>'2'!AC68</f>
        <v>0</v>
      </c>
      <c r="H70" s="126">
        <f>'3'!AC68</f>
        <v>0</v>
      </c>
      <c r="I70" s="126">
        <f>'4'!AC68</f>
        <v>0</v>
      </c>
      <c r="J70" s="129">
        <f t="shared" ref="J70:J101" si="4">SUM(F70:I70)</f>
        <v>0</v>
      </c>
      <c r="K70" s="127">
        <f t="shared" ref="K70:K101" si="5">RANK(J70,$J$6:$J$102)</f>
        <v>62</v>
      </c>
    </row>
    <row r="71" spans="1:11" s="14" customFormat="1" ht="12" customHeight="1">
      <c r="A71" s="176">
        <v>66</v>
      </c>
      <c r="B71" s="122" t="s">
        <v>17</v>
      </c>
      <c r="C71" s="133"/>
      <c r="D71" s="134"/>
      <c r="E71" s="135"/>
      <c r="F71" s="125">
        <f>'1'!AC69</f>
        <v>0</v>
      </c>
      <c r="G71" s="126">
        <f>'2'!AC69</f>
        <v>0</v>
      </c>
      <c r="H71" s="126">
        <f>'3'!AC69</f>
        <v>0</v>
      </c>
      <c r="I71" s="126">
        <f>'4'!AC69</f>
        <v>0</v>
      </c>
      <c r="J71" s="129">
        <f t="shared" si="4"/>
        <v>0</v>
      </c>
      <c r="K71" s="127">
        <f t="shared" si="5"/>
        <v>62</v>
      </c>
    </row>
    <row r="72" spans="1:11" s="14" customFormat="1" ht="12" customHeight="1">
      <c r="A72" s="176">
        <v>67</v>
      </c>
      <c r="B72" s="122" t="s">
        <v>17</v>
      </c>
      <c r="C72" s="133"/>
      <c r="D72" s="134"/>
      <c r="E72" s="135"/>
      <c r="F72" s="125">
        <f>'1'!AC70</f>
        <v>0</v>
      </c>
      <c r="G72" s="126">
        <f>'2'!AC70</f>
        <v>0</v>
      </c>
      <c r="H72" s="126">
        <f>'3'!AC70</f>
        <v>0</v>
      </c>
      <c r="I72" s="126">
        <f>'4'!AC70</f>
        <v>0</v>
      </c>
      <c r="J72" s="129">
        <f t="shared" si="4"/>
        <v>0</v>
      </c>
      <c r="K72" s="127">
        <f t="shared" si="5"/>
        <v>62</v>
      </c>
    </row>
    <row r="73" spans="1:11" s="14" customFormat="1" ht="12" customHeight="1">
      <c r="A73" s="176">
        <v>68</v>
      </c>
      <c r="B73" s="122" t="s">
        <v>17</v>
      </c>
      <c r="C73" s="133"/>
      <c r="D73" s="134"/>
      <c r="E73" s="135"/>
      <c r="F73" s="125">
        <f>'1'!AC71</f>
        <v>0</v>
      </c>
      <c r="G73" s="126">
        <f>'2'!AC71</f>
        <v>0</v>
      </c>
      <c r="H73" s="126">
        <f>'3'!AC71</f>
        <v>0</v>
      </c>
      <c r="I73" s="126">
        <f>'4'!AC71</f>
        <v>0</v>
      </c>
      <c r="J73" s="129">
        <f t="shared" si="4"/>
        <v>0</v>
      </c>
      <c r="K73" s="127">
        <f t="shared" si="5"/>
        <v>62</v>
      </c>
    </row>
    <row r="74" spans="1:11" s="14" customFormat="1" ht="12" customHeight="1">
      <c r="A74" s="176">
        <v>69</v>
      </c>
      <c r="B74" s="122" t="s">
        <v>17</v>
      </c>
      <c r="C74" s="130"/>
      <c r="D74" s="131"/>
      <c r="E74" s="132"/>
      <c r="F74" s="125">
        <f>'1'!AC72</f>
        <v>0</v>
      </c>
      <c r="G74" s="126">
        <f>'2'!AC72</f>
        <v>0</v>
      </c>
      <c r="H74" s="126">
        <f>'3'!AC72</f>
        <v>0</v>
      </c>
      <c r="I74" s="126">
        <f>'4'!AC72</f>
        <v>0</v>
      </c>
      <c r="J74" s="129">
        <f t="shared" si="4"/>
        <v>0</v>
      </c>
      <c r="K74" s="127">
        <f t="shared" si="5"/>
        <v>62</v>
      </c>
    </row>
    <row r="75" spans="1:11" s="14" customFormat="1" ht="12" customHeight="1">
      <c r="A75" s="176">
        <v>70</v>
      </c>
      <c r="B75" s="122" t="s">
        <v>17</v>
      </c>
      <c r="C75" s="130"/>
      <c r="D75" s="131"/>
      <c r="E75" s="132"/>
      <c r="F75" s="125">
        <f>'1'!AC73</f>
        <v>0</v>
      </c>
      <c r="G75" s="126">
        <f>'2'!AC73</f>
        <v>0</v>
      </c>
      <c r="H75" s="126">
        <f>'3'!AC73</f>
        <v>0</v>
      </c>
      <c r="I75" s="126">
        <f>'4'!AC73</f>
        <v>0</v>
      </c>
      <c r="J75" s="129">
        <f t="shared" si="4"/>
        <v>0</v>
      </c>
      <c r="K75" s="127">
        <f t="shared" si="5"/>
        <v>62</v>
      </c>
    </row>
    <row r="76" spans="1:11" s="14" customFormat="1" ht="12" customHeight="1">
      <c r="A76" s="176">
        <v>71</v>
      </c>
      <c r="B76" s="122" t="s">
        <v>17</v>
      </c>
      <c r="C76" s="133"/>
      <c r="D76" s="134"/>
      <c r="E76" s="135"/>
      <c r="F76" s="125">
        <f>'1'!AC74</f>
        <v>0</v>
      </c>
      <c r="G76" s="126">
        <f>'2'!AC74</f>
        <v>0</v>
      </c>
      <c r="H76" s="126">
        <f>'3'!AC74</f>
        <v>0</v>
      </c>
      <c r="I76" s="126">
        <f>'4'!AC74</f>
        <v>0</v>
      </c>
      <c r="J76" s="129">
        <f t="shared" si="4"/>
        <v>0</v>
      </c>
      <c r="K76" s="127">
        <f t="shared" si="5"/>
        <v>62</v>
      </c>
    </row>
    <row r="77" spans="1:11" s="14" customFormat="1" ht="12" customHeight="1">
      <c r="A77" s="121">
        <v>72</v>
      </c>
      <c r="B77" s="122" t="s">
        <v>17</v>
      </c>
      <c r="C77" s="133"/>
      <c r="D77" s="134"/>
      <c r="E77" s="135"/>
      <c r="F77" s="125">
        <f>'1'!AC75</f>
        <v>0</v>
      </c>
      <c r="G77" s="126">
        <f>'2'!AC75</f>
        <v>0</v>
      </c>
      <c r="H77" s="126">
        <f>'3'!AC75</f>
        <v>0</v>
      </c>
      <c r="I77" s="126">
        <f>'4'!AC75</f>
        <v>0</v>
      </c>
      <c r="J77" s="129">
        <f t="shared" si="4"/>
        <v>0</v>
      </c>
      <c r="K77" s="127">
        <f t="shared" si="5"/>
        <v>62</v>
      </c>
    </row>
    <row r="78" spans="1:11" s="14" customFormat="1" ht="12" customHeight="1">
      <c r="A78" s="121">
        <v>73</v>
      </c>
      <c r="B78" s="122" t="s">
        <v>17</v>
      </c>
      <c r="C78" s="133"/>
      <c r="D78" s="134"/>
      <c r="E78" s="135"/>
      <c r="F78" s="125">
        <f>'1'!AC76</f>
        <v>0</v>
      </c>
      <c r="G78" s="126">
        <f>'2'!AC76</f>
        <v>0</v>
      </c>
      <c r="H78" s="126">
        <f>'3'!AC76</f>
        <v>0</v>
      </c>
      <c r="I78" s="126">
        <f>'4'!AC76</f>
        <v>0</v>
      </c>
      <c r="J78" s="129">
        <f t="shared" si="4"/>
        <v>0</v>
      </c>
      <c r="K78" s="127">
        <f t="shared" si="5"/>
        <v>62</v>
      </c>
    </row>
    <row r="79" spans="1:11" s="14" customFormat="1" ht="12" customHeight="1">
      <c r="A79" s="121">
        <v>74</v>
      </c>
      <c r="B79" s="122" t="s">
        <v>17</v>
      </c>
      <c r="C79" s="133"/>
      <c r="D79" s="134"/>
      <c r="E79" s="135"/>
      <c r="F79" s="125">
        <f>'1'!AC77</f>
        <v>0</v>
      </c>
      <c r="G79" s="126">
        <f>'2'!AC77</f>
        <v>0</v>
      </c>
      <c r="H79" s="126">
        <f>'3'!AC77</f>
        <v>0</v>
      </c>
      <c r="I79" s="126">
        <f>'4'!AC77</f>
        <v>0</v>
      </c>
      <c r="J79" s="129">
        <f t="shared" si="4"/>
        <v>0</v>
      </c>
      <c r="K79" s="127">
        <f t="shared" si="5"/>
        <v>62</v>
      </c>
    </row>
    <row r="80" spans="1:11" s="14" customFormat="1" ht="12" customHeight="1">
      <c r="A80" s="121">
        <v>75</v>
      </c>
      <c r="B80" s="122" t="s">
        <v>17</v>
      </c>
      <c r="C80" s="133"/>
      <c r="D80" s="134"/>
      <c r="E80" s="135"/>
      <c r="F80" s="125">
        <f>'1'!AC78</f>
        <v>0</v>
      </c>
      <c r="G80" s="126">
        <f>'2'!AC78</f>
        <v>0</v>
      </c>
      <c r="H80" s="126">
        <f>'3'!AC78</f>
        <v>0</v>
      </c>
      <c r="I80" s="126">
        <f>'4'!AC78</f>
        <v>0</v>
      </c>
      <c r="J80" s="129">
        <f t="shared" si="4"/>
        <v>0</v>
      </c>
      <c r="K80" s="127">
        <f t="shared" si="5"/>
        <v>62</v>
      </c>
    </row>
    <row r="81" spans="1:11" s="14" customFormat="1" ht="12" customHeight="1">
      <c r="A81" s="121">
        <v>76</v>
      </c>
      <c r="B81" s="122" t="s">
        <v>17</v>
      </c>
      <c r="C81" s="133"/>
      <c r="D81" s="134"/>
      <c r="E81" s="135"/>
      <c r="F81" s="125">
        <f>'1'!AC79</f>
        <v>0</v>
      </c>
      <c r="G81" s="126">
        <f>'2'!AC79</f>
        <v>0</v>
      </c>
      <c r="H81" s="126">
        <f>'3'!AC79</f>
        <v>0</v>
      </c>
      <c r="I81" s="126">
        <f>'4'!AC79</f>
        <v>0</v>
      </c>
      <c r="J81" s="129">
        <f t="shared" si="4"/>
        <v>0</v>
      </c>
      <c r="K81" s="127">
        <f t="shared" si="5"/>
        <v>62</v>
      </c>
    </row>
    <row r="82" spans="1:11" s="14" customFormat="1" ht="12" customHeight="1">
      <c r="A82" s="121">
        <v>77</v>
      </c>
      <c r="B82" s="122" t="s">
        <v>17</v>
      </c>
      <c r="C82" s="133"/>
      <c r="D82" s="134"/>
      <c r="E82" s="135"/>
      <c r="F82" s="125">
        <f>'1'!AC80</f>
        <v>0</v>
      </c>
      <c r="G82" s="126">
        <f>'2'!AC80</f>
        <v>0</v>
      </c>
      <c r="H82" s="126">
        <f>'3'!AC80</f>
        <v>0</v>
      </c>
      <c r="I82" s="126">
        <f>'4'!AC80</f>
        <v>0</v>
      </c>
      <c r="J82" s="129">
        <f t="shared" si="4"/>
        <v>0</v>
      </c>
      <c r="K82" s="127">
        <f t="shared" si="5"/>
        <v>62</v>
      </c>
    </row>
    <row r="83" spans="1:11" s="14" customFormat="1" ht="12" customHeight="1">
      <c r="A83" s="121">
        <v>78</v>
      </c>
      <c r="B83" s="122" t="s">
        <v>17</v>
      </c>
      <c r="C83" s="128"/>
      <c r="D83" s="123"/>
      <c r="E83" s="124"/>
      <c r="F83" s="125">
        <f>'1'!AC81</f>
        <v>0</v>
      </c>
      <c r="G83" s="126">
        <f>'2'!AC81</f>
        <v>0</v>
      </c>
      <c r="H83" s="126">
        <f>'3'!AC81</f>
        <v>0</v>
      </c>
      <c r="I83" s="126">
        <f>'4'!AC81</f>
        <v>0</v>
      </c>
      <c r="J83" s="129">
        <f t="shared" si="4"/>
        <v>0</v>
      </c>
      <c r="K83" s="127">
        <f t="shared" si="5"/>
        <v>62</v>
      </c>
    </row>
    <row r="84" spans="1:11" s="14" customFormat="1" ht="12" customHeight="1">
      <c r="A84" s="121">
        <v>79</v>
      </c>
      <c r="B84" s="122" t="s">
        <v>17</v>
      </c>
      <c r="C84" s="128"/>
      <c r="D84" s="123"/>
      <c r="E84" s="124"/>
      <c r="F84" s="125">
        <f>'1'!AC82</f>
        <v>0</v>
      </c>
      <c r="G84" s="126">
        <f>'2'!AC82</f>
        <v>0</v>
      </c>
      <c r="H84" s="126">
        <f>'3'!AC82</f>
        <v>0</v>
      </c>
      <c r="I84" s="126">
        <f>'4'!AC82</f>
        <v>0</v>
      </c>
      <c r="J84" s="129">
        <f t="shared" si="4"/>
        <v>0</v>
      </c>
      <c r="K84" s="127">
        <f t="shared" si="5"/>
        <v>62</v>
      </c>
    </row>
    <row r="85" spans="1:11" s="14" customFormat="1" ht="12" customHeight="1">
      <c r="A85" s="121">
        <v>80</v>
      </c>
      <c r="B85" s="122" t="s">
        <v>17</v>
      </c>
      <c r="C85" s="133"/>
      <c r="D85" s="134"/>
      <c r="E85" s="135"/>
      <c r="F85" s="125">
        <f>'1'!AC83</f>
        <v>0</v>
      </c>
      <c r="G85" s="126">
        <f>'2'!AC83</f>
        <v>0</v>
      </c>
      <c r="H85" s="126">
        <f>'3'!AC83</f>
        <v>0</v>
      </c>
      <c r="I85" s="126">
        <f>'4'!AC83</f>
        <v>0</v>
      </c>
      <c r="J85" s="129">
        <f t="shared" si="4"/>
        <v>0</v>
      </c>
      <c r="K85" s="127">
        <f t="shared" si="5"/>
        <v>62</v>
      </c>
    </row>
    <row r="86" spans="1:11" s="14" customFormat="1" ht="12" customHeight="1">
      <c r="A86" s="121">
        <v>81</v>
      </c>
      <c r="B86" s="122" t="s">
        <v>17</v>
      </c>
      <c r="C86" s="133"/>
      <c r="D86" s="134"/>
      <c r="E86" s="135"/>
      <c r="F86" s="125">
        <f>'1'!AC84</f>
        <v>0</v>
      </c>
      <c r="G86" s="126">
        <f>'2'!AC84</f>
        <v>0</v>
      </c>
      <c r="H86" s="126">
        <f>'3'!AC84</f>
        <v>0</v>
      </c>
      <c r="I86" s="126">
        <f>'4'!AC84</f>
        <v>0</v>
      </c>
      <c r="J86" s="129">
        <f t="shared" si="4"/>
        <v>0</v>
      </c>
      <c r="K86" s="127">
        <f t="shared" si="5"/>
        <v>62</v>
      </c>
    </row>
    <row r="87" spans="1:11" s="14" customFormat="1" ht="12" customHeight="1">
      <c r="A87" s="121">
        <v>82</v>
      </c>
      <c r="B87" s="122" t="s">
        <v>17</v>
      </c>
      <c r="C87" s="133"/>
      <c r="D87" s="134"/>
      <c r="E87" s="135"/>
      <c r="F87" s="125">
        <f>'1'!AC85</f>
        <v>0</v>
      </c>
      <c r="G87" s="126">
        <f>'2'!AC85</f>
        <v>0</v>
      </c>
      <c r="H87" s="126">
        <f>'3'!AC85</f>
        <v>0</v>
      </c>
      <c r="I87" s="126">
        <f>'4'!AC85</f>
        <v>0</v>
      </c>
      <c r="J87" s="129">
        <f t="shared" si="4"/>
        <v>0</v>
      </c>
      <c r="K87" s="127">
        <f t="shared" si="5"/>
        <v>62</v>
      </c>
    </row>
    <row r="88" spans="1:11" s="14" customFormat="1" ht="12" customHeight="1">
      <c r="A88" s="121">
        <v>83</v>
      </c>
      <c r="B88" s="122" t="s">
        <v>17</v>
      </c>
      <c r="C88" s="128"/>
      <c r="D88" s="123"/>
      <c r="E88" s="124"/>
      <c r="F88" s="125">
        <f>'1'!AC86</f>
        <v>0</v>
      </c>
      <c r="G88" s="126">
        <f>'2'!AC86</f>
        <v>0</v>
      </c>
      <c r="H88" s="126">
        <f>'3'!AC86</f>
        <v>0</v>
      </c>
      <c r="I88" s="126">
        <f>'4'!AC86</f>
        <v>0</v>
      </c>
      <c r="J88" s="129">
        <f t="shared" si="4"/>
        <v>0</v>
      </c>
      <c r="K88" s="127">
        <f t="shared" si="5"/>
        <v>62</v>
      </c>
    </row>
    <row r="89" spans="1:11" s="14" customFormat="1" ht="12" customHeight="1">
      <c r="A89" s="121">
        <v>84</v>
      </c>
      <c r="B89" s="122" t="s">
        <v>17</v>
      </c>
      <c r="C89" s="128"/>
      <c r="D89" s="123"/>
      <c r="E89" s="124"/>
      <c r="F89" s="125">
        <f>'1'!AC87</f>
        <v>0</v>
      </c>
      <c r="G89" s="126">
        <f>'2'!AC87</f>
        <v>0</v>
      </c>
      <c r="H89" s="126">
        <f>'3'!AC87</f>
        <v>0</v>
      </c>
      <c r="I89" s="126">
        <f>'4'!AC87</f>
        <v>0</v>
      </c>
      <c r="J89" s="129">
        <f t="shared" si="4"/>
        <v>0</v>
      </c>
      <c r="K89" s="127">
        <f t="shared" si="5"/>
        <v>62</v>
      </c>
    </row>
    <row r="90" spans="1:11" s="14" customFormat="1" ht="12" customHeight="1">
      <c r="A90" s="121">
        <v>85</v>
      </c>
      <c r="B90" s="122" t="s">
        <v>17</v>
      </c>
      <c r="C90" s="128"/>
      <c r="D90" s="123"/>
      <c r="E90" s="124"/>
      <c r="F90" s="125">
        <f>'1'!AC88</f>
        <v>0</v>
      </c>
      <c r="G90" s="126">
        <f>'2'!AC88</f>
        <v>0</v>
      </c>
      <c r="H90" s="126">
        <f>'3'!AC88</f>
        <v>0</v>
      </c>
      <c r="I90" s="126">
        <f>'4'!AC88</f>
        <v>0</v>
      </c>
      <c r="J90" s="129">
        <f t="shared" si="4"/>
        <v>0</v>
      </c>
      <c r="K90" s="127">
        <f t="shared" si="5"/>
        <v>62</v>
      </c>
    </row>
    <row r="91" spans="1:11" s="14" customFormat="1" ht="12" customHeight="1">
      <c r="A91" s="121">
        <v>86</v>
      </c>
      <c r="B91" s="122" t="s">
        <v>17</v>
      </c>
      <c r="C91" s="133"/>
      <c r="D91" s="134"/>
      <c r="E91" s="135"/>
      <c r="F91" s="125">
        <f>'1'!AC89</f>
        <v>0</v>
      </c>
      <c r="G91" s="126">
        <f>'2'!AC89</f>
        <v>0</v>
      </c>
      <c r="H91" s="126">
        <f>'3'!AC89</f>
        <v>0</v>
      </c>
      <c r="I91" s="126">
        <f>'4'!AC89</f>
        <v>0</v>
      </c>
      <c r="J91" s="129">
        <f t="shared" si="4"/>
        <v>0</v>
      </c>
      <c r="K91" s="127">
        <f t="shared" si="5"/>
        <v>62</v>
      </c>
    </row>
    <row r="92" spans="1:11" s="14" customFormat="1" ht="12" customHeight="1">
      <c r="A92" s="121">
        <v>87</v>
      </c>
      <c r="B92" s="122" t="s">
        <v>17</v>
      </c>
      <c r="C92" s="130"/>
      <c r="D92" s="131"/>
      <c r="E92" s="132"/>
      <c r="F92" s="125">
        <f>'1'!AC90</f>
        <v>0</v>
      </c>
      <c r="G92" s="126">
        <f>'2'!AC90</f>
        <v>0</v>
      </c>
      <c r="H92" s="126">
        <f>'3'!AC90</f>
        <v>0</v>
      </c>
      <c r="I92" s="126">
        <f>'4'!AC90</f>
        <v>0</v>
      </c>
      <c r="J92" s="129">
        <f t="shared" si="4"/>
        <v>0</v>
      </c>
      <c r="K92" s="127">
        <f t="shared" si="5"/>
        <v>62</v>
      </c>
    </row>
    <row r="93" spans="1:11" s="14" customFormat="1" ht="12" customHeight="1">
      <c r="A93" s="121">
        <v>88</v>
      </c>
      <c r="B93" s="122" t="s">
        <v>17</v>
      </c>
      <c r="C93" s="130"/>
      <c r="D93" s="131"/>
      <c r="E93" s="132"/>
      <c r="F93" s="125">
        <f>'1'!AC91</f>
        <v>0</v>
      </c>
      <c r="G93" s="126">
        <f>'2'!AC91</f>
        <v>0</v>
      </c>
      <c r="H93" s="126">
        <f>'3'!AC91</f>
        <v>0</v>
      </c>
      <c r="I93" s="126">
        <f>'4'!AC91</f>
        <v>0</v>
      </c>
      <c r="J93" s="129">
        <f t="shared" si="4"/>
        <v>0</v>
      </c>
      <c r="K93" s="127">
        <f t="shared" si="5"/>
        <v>62</v>
      </c>
    </row>
    <row r="94" spans="1:11" s="14" customFormat="1" ht="12" customHeight="1">
      <c r="A94" s="121">
        <v>89</v>
      </c>
      <c r="B94" s="122" t="s">
        <v>17</v>
      </c>
      <c r="C94" s="133"/>
      <c r="D94" s="134"/>
      <c r="E94" s="135"/>
      <c r="F94" s="125">
        <f>'1'!AC92</f>
        <v>0</v>
      </c>
      <c r="G94" s="126">
        <f>'2'!AC92</f>
        <v>0</v>
      </c>
      <c r="H94" s="126">
        <f>'3'!AC92</f>
        <v>0</v>
      </c>
      <c r="I94" s="126">
        <f>'4'!AC92</f>
        <v>0</v>
      </c>
      <c r="J94" s="129">
        <f t="shared" si="4"/>
        <v>0</v>
      </c>
      <c r="K94" s="127">
        <f t="shared" si="5"/>
        <v>62</v>
      </c>
    </row>
    <row r="95" spans="1:11" s="14" customFormat="1" ht="12" customHeight="1">
      <c r="A95" s="121">
        <v>90</v>
      </c>
      <c r="B95" s="122" t="s">
        <v>17</v>
      </c>
      <c r="C95" s="133"/>
      <c r="D95" s="134"/>
      <c r="E95" s="135"/>
      <c r="F95" s="125">
        <f>'1'!AC93</f>
        <v>0</v>
      </c>
      <c r="G95" s="126">
        <f>'2'!AC93</f>
        <v>0</v>
      </c>
      <c r="H95" s="126">
        <f>'3'!AC93</f>
        <v>0</v>
      </c>
      <c r="I95" s="126">
        <f>'4'!AC93</f>
        <v>0</v>
      </c>
      <c r="J95" s="129">
        <f t="shared" si="4"/>
        <v>0</v>
      </c>
      <c r="K95" s="127">
        <f t="shared" si="5"/>
        <v>62</v>
      </c>
    </row>
    <row r="96" spans="1:11" s="14" customFormat="1" ht="12" customHeight="1">
      <c r="A96" s="121">
        <v>91</v>
      </c>
      <c r="B96" s="122" t="s">
        <v>17</v>
      </c>
      <c r="C96" s="128"/>
      <c r="D96" s="123"/>
      <c r="E96" s="124"/>
      <c r="F96" s="125">
        <f>'1'!AC94</f>
        <v>0</v>
      </c>
      <c r="G96" s="126">
        <f>'2'!AC94</f>
        <v>0</v>
      </c>
      <c r="H96" s="126">
        <f>'3'!AC94</f>
        <v>0</v>
      </c>
      <c r="I96" s="126">
        <f>'4'!AC94</f>
        <v>0</v>
      </c>
      <c r="J96" s="129">
        <f t="shared" si="4"/>
        <v>0</v>
      </c>
      <c r="K96" s="127">
        <f t="shared" si="5"/>
        <v>62</v>
      </c>
    </row>
    <row r="97" spans="1:11" s="14" customFormat="1" ht="12" customHeight="1">
      <c r="A97" s="121">
        <v>92</v>
      </c>
      <c r="B97" s="122" t="s">
        <v>17</v>
      </c>
      <c r="C97" s="133"/>
      <c r="D97" s="134"/>
      <c r="E97" s="135"/>
      <c r="F97" s="125">
        <f>'1'!AC95</f>
        <v>0</v>
      </c>
      <c r="G97" s="126">
        <f>'2'!AC95</f>
        <v>0</v>
      </c>
      <c r="H97" s="126">
        <f>'3'!AC95</f>
        <v>0</v>
      </c>
      <c r="I97" s="126">
        <f>'4'!AC95</f>
        <v>0</v>
      </c>
      <c r="J97" s="129">
        <f t="shared" si="4"/>
        <v>0</v>
      </c>
      <c r="K97" s="127">
        <f t="shared" si="5"/>
        <v>62</v>
      </c>
    </row>
    <row r="98" spans="1:11" s="14" customFormat="1" ht="12" customHeight="1">
      <c r="A98" s="121">
        <v>93</v>
      </c>
      <c r="B98" s="122" t="s">
        <v>17</v>
      </c>
      <c r="C98" s="128"/>
      <c r="D98" s="123"/>
      <c r="E98" s="124"/>
      <c r="F98" s="125">
        <f>'1'!AC96</f>
        <v>0</v>
      </c>
      <c r="G98" s="126">
        <f>'2'!AC96</f>
        <v>0</v>
      </c>
      <c r="H98" s="126">
        <f>'3'!AC96</f>
        <v>0</v>
      </c>
      <c r="I98" s="126">
        <f>'4'!AC96</f>
        <v>0</v>
      </c>
      <c r="J98" s="129">
        <f t="shared" si="4"/>
        <v>0</v>
      </c>
      <c r="K98" s="127">
        <f t="shared" si="5"/>
        <v>62</v>
      </c>
    </row>
    <row r="99" spans="1:11" s="14" customFormat="1" ht="12" customHeight="1">
      <c r="A99" s="121">
        <v>94</v>
      </c>
      <c r="B99" s="122" t="s">
        <v>17</v>
      </c>
      <c r="C99" s="128"/>
      <c r="D99" s="123"/>
      <c r="E99" s="124"/>
      <c r="F99" s="125">
        <f>'1'!AC97</f>
        <v>0</v>
      </c>
      <c r="G99" s="126">
        <f>'2'!AC97</f>
        <v>0</v>
      </c>
      <c r="H99" s="126">
        <f>'3'!AC97</f>
        <v>0</v>
      </c>
      <c r="I99" s="126">
        <f>'4'!AC97</f>
        <v>0</v>
      </c>
      <c r="J99" s="129">
        <f t="shared" si="4"/>
        <v>0</v>
      </c>
      <c r="K99" s="127">
        <f t="shared" si="5"/>
        <v>62</v>
      </c>
    </row>
    <row r="100" spans="1:11" s="14" customFormat="1" ht="12" customHeight="1">
      <c r="A100" s="121">
        <v>95</v>
      </c>
      <c r="B100" s="122" t="s">
        <v>17</v>
      </c>
      <c r="C100" s="139"/>
      <c r="D100" s="140"/>
      <c r="E100" s="141"/>
      <c r="F100" s="142">
        <f>'1'!AC98</f>
        <v>0</v>
      </c>
      <c r="G100" s="143">
        <f>'2'!AC98</f>
        <v>0</v>
      </c>
      <c r="H100" s="143">
        <f>'3'!AC98</f>
        <v>0</v>
      </c>
      <c r="I100" s="143">
        <f>'4'!AC98</f>
        <v>0</v>
      </c>
      <c r="J100" s="144">
        <f t="shared" si="4"/>
        <v>0</v>
      </c>
      <c r="K100" s="127">
        <f t="shared" si="5"/>
        <v>62</v>
      </c>
    </row>
    <row r="101" spans="1:11" customFormat="1" ht="12" customHeight="1">
      <c r="A101" s="121">
        <v>96</v>
      </c>
      <c r="B101" s="122" t="s">
        <v>17</v>
      </c>
      <c r="C101" s="145"/>
      <c r="D101" s="146"/>
      <c r="E101" s="147"/>
      <c r="F101" s="125">
        <f>'1'!AC99</f>
        <v>0</v>
      </c>
      <c r="G101" s="126">
        <f>'2'!AC99</f>
        <v>0</v>
      </c>
      <c r="H101" s="126">
        <f>'3'!AC99</f>
        <v>0</v>
      </c>
      <c r="I101" s="126">
        <f>'4'!AC99</f>
        <v>0</v>
      </c>
      <c r="J101" s="129">
        <f t="shared" si="4"/>
        <v>0</v>
      </c>
      <c r="K101" s="148">
        <f t="shared" si="5"/>
        <v>62</v>
      </c>
    </row>
    <row r="102" spans="1:11" customFormat="1" ht="12" customHeight="1" thickBot="1">
      <c r="A102" s="149">
        <v>97</v>
      </c>
      <c r="B102" s="150" t="s">
        <v>17</v>
      </c>
      <c r="C102" s="151"/>
      <c r="D102" s="152"/>
      <c r="E102" s="153"/>
      <c r="F102" s="154">
        <f>'1'!AC100</f>
        <v>0</v>
      </c>
      <c r="G102" s="154">
        <f>'2'!AC100</f>
        <v>0</v>
      </c>
      <c r="H102" s="154">
        <f>'3'!AC100</f>
        <v>0</v>
      </c>
      <c r="I102" s="155">
        <f>'4'!AC100</f>
        <v>0</v>
      </c>
      <c r="J102" s="156">
        <f>SUM(F102:I102)</f>
        <v>0</v>
      </c>
      <c r="K102" s="157">
        <f>RANK(J102,$J$6:$J$102)</f>
        <v>62</v>
      </c>
    </row>
    <row r="103" spans="1:11" s="14" customFormat="1" ht="12" customHeight="1">
      <c r="A103" s="158" t="s">
        <v>20</v>
      </c>
      <c r="B103" s="158">
        <f>COUNTIF(B6:B100,"R")</f>
        <v>16</v>
      </c>
      <c r="C103" s="158"/>
      <c r="D103" s="158"/>
      <c r="E103" s="158"/>
      <c r="F103" s="159">
        <f>'1'!AC2</f>
        <v>34</v>
      </c>
      <c r="G103" s="159">
        <f>'2'!AC2</f>
        <v>34</v>
      </c>
      <c r="H103" s="159">
        <f>'3'!AC2</f>
        <v>34</v>
      </c>
      <c r="I103" s="159">
        <f>'4'!AC2</f>
        <v>34</v>
      </c>
      <c r="J103" s="160">
        <f>SUM(F103:I103)</f>
        <v>136</v>
      </c>
      <c r="K103" s="161"/>
    </row>
    <row r="104" spans="1:11" ht="12" customHeight="1">
      <c r="A104" s="162"/>
      <c r="B104" s="162"/>
      <c r="C104" s="162" t="s">
        <v>7</v>
      </c>
      <c r="D104" s="163"/>
      <c r="E104" s="164"/>
      <c r="F104" s="159"/>
      <c r="G104" s="165"/>
      <c r="H104" s="165"/>
      <c r="I104" s="165"/>
      <c r="J104" s="165"/>
      <c r="K104" s="165"/>
    </row>
    <row r="105" spans="1:11" ht="12" hidden="1" customHeight="1">
      <c r="A105" s="165"/>
      <c r="B105" s="165"/>
      <c r="C105" s="165"/>
      <c r="D105" s="165"/>
      <c r="E105" s="165"/>
      <c r="F105" s="159"/>
      <c r="G105" s="165"/>
      <c r="H105" s="165"/>
      <c r="I105" s="165"/>
      <c r="J105" s="165"/>
      <c r="K105" s="165"/>
    </row>
    <row r="106" spans="1:11" ht="12" customHeight="1">
      <c r="A106" s="166" t="s">
        <v>14</v>
      </c>
      <c r="B106" s="165"/>
      <c r="C106" s="165"/>
      <c r="D106" s="165"/>
      <c r="E106" s="165"/>
      <c r="F106" s="159"/>
      <c r="G106" s="166" t="s">
        <v>15</v>
      </c>
      <c r="H106" s="165"/>
      <c r="I106" s="165"/>
      <c r="J106" s="165"/>
      <c r="K106" s="165"/>
    </row>
    <row r="107" spans="1:11" ht="12" customHeight="1">
      <c r="A107" s="165" t="s">
        <v>26</v>
      </c>
      <c r="B107" s="167"/>
      <c r="C107" s="167"/>
      <c r="D107" s="167"/>
      <c r="E107" s="167"/>
      <c r="F107" s="159"/>
      <c r="G107" s="165" t="s">
        <v>22</v>
      </c>
      <c r="H107" s="165"/>
      <c r="I107" s="165"/>
      <c r="J107" s="165"/>
      <c r="K107" s="165"/>
    </row>
    <row r="108" spans="1:11" ht="12" customHeight="1">
      <c r="A108" s="15"/>
      <c r="B108" s="15"/>
      <c r="C108" s="15"/>
      <c r="D108" s="15"/>
      <c r="E108" s="15"/>
    </row>
    <row r="109" spans="1:11" ht="12" customHeight="1">
      <c r="A109" s="15"/>
      <c r="B109" s="15"/>
      <c r="C109" s="15"/>
      <c r="D109" s="15"/>
      <c r="E109" s="15"/>
    </row>
    <row r="110" spans="1:11" ht="12" customHeight="1">
      <c r="A110" s="15"/>
      <c r="B110" s="15"/>
      <c r="C110" s="15"/>
      <c r="D110" s="15"/>
      <c r="E110" s="15"/>
    </row>
    <row r="111" spans="1:11" ht="12" customHeight="1">
      <c r="A111" s="15"/>
      <c r="B111" s="15"/>
      <c r="C111" s="15"/>
      <c r="D111" s="15"/>
      <c r="E111" s="15"/>
    </row>
    <row r="112" spans="1:11" ht="12" customHeight="1">
      <c r="A112" s="15"/>
      <c r="B112" s="15"/>
      <c r="C112" s="15"/>
      <c r="D112" s="15"/>
      <c r="E112" s="15"/>
    </row>
  </sheetData>
  <sortState ref="A6:E65">
    <sortCondition ref="B6:B65"/>
    <sortCondition ref="C6:C65"/>
  </sortState>
  <dataConsolidate/>
  <mergeCells count="9">
    <mergeCell ref="A4:A5"/>
    <mergeCell ref="B4:B5"/>
    <mergeCell ref="K4:K5"/>
    <mergeCell ref="A1:C3"/>
    <mergeCell ref="C4:C5"/>
    <mergeCell ref="D4:D5"/>
    <mergeCell ref="E4:E5"/>
    <mergeCell ref="E1:I3"/>
    <mergeCell ref="J1:K3"/>
  </mergeCells>
  <phoneticPr fontId="0" type="noConversion"/>
  <conditionalFormatting sqref="B65:E65 B81:E84 C71:E74 C78:E100 C58:E60 C66:E66 B6:B102">
    <cfRule type="cellIs" dxfId="96" priority="62" stopIfTrue="1" operator="equal">
      <formula>"R"</formula>
    </cfRule>
  </conditionalFormatting>
  <conditionalFormatting sqref="F6:I102">
    <cfRule type="cellIs" dxfId="95" priority="61" stopIfTrue="1" operator="equal">
      <formula>"nebyl"</formula>
    </cfRule>
    <cfRule type="cellIs" dxfId="94" priority="1" operator="lessThan">
      <formula>0</formula>
    </cfRule>
  </conditionalFormatting>
  <conditionalFormatting sqref="C66 C58:C60">
    <cfRule type="cellIs" dxfId="93" priority="59" stopIfTrue="1" operator="equal">
      <formula>"R"</formula>
    </cfRule>
  </conditionalFormatting>
  <conditionalFormatting sqref="D66 D58:D60">
    <cfRule type="cellIs" dxfId="92" priority="58" stopIfTrue="1" operator="equal">
      <formula>"R"</formula>
    </cfRule>
  </conditionalFormatting>
  <conditionalFormatting sqref="E66 E58:E60">
    <cfRule type="cellIs" dxfId="91" priority="57" stopIfTrue="1" operator="equal">
      <formula>"R"</formula>
    </cfRule>
  </conditionalFormatting>
  <conditionalFormatting sqref="B6:B102">
    <cfRule type="cellIs" dxfId="90" priority="56" stopIfTrue="1" operator="equal">
      <formula>"R"</formula>
    </cfRule>
  </conditionalFormatting>
  <conditionalFormatting sqref="E69">
    <cfRule type="cellIs" dxfId="89" priority="5" stopIfTrue="1" operator="equal">
      <formula>"R"</formula>
    </cfRule>
  </conditionalFormatting>
  <conditionalFormatting sqref="C86:C87 C93">
    <cfRule type="cellIs" dxfId="88" priority="55" stopIfTrue="1" operator="equal">
      <formula>"R"</formula>
    </cfRule>
  </conditionalFormatting>
  <conditionalFormatting sqref="D86:D87 D93">
    <cfRule type="cellIs" dxfId="87" priority="54" stopIfTrue="1" operator="equal">
      <formula>"R"</formula>
    </cfRule>
  </conditionalFormatting>
  <conditionalFormatting sqref="E86:E87 E93">
    <cfRule type="cellIs" dxfId="86" priority="53" stopIfTrue="1" operator="equal">
      <formula>"R"</formula>
    </cfRule>
  </conditionalFormatting>
  <conditionalFormatting sqref="C81:C82">
    <cfRule type="cellIs" dxfId="85" priority="52" stopIfTrue="1" operator="equal">
      <formula>"R"</formula>
    </cfRule>
  </conditionalFormatting>
  <conditionalFormatting sqref="D81:D82">
    <cfRule type="cellIs" dxfId="84" priority="51" stopIfTrue="1" operator="equal">
      <formula>"R"</formula>
    </cfRule>
  </conditionalFormatting>
  <conditionalFormatting sqref="E81:E82">
    <cfRule type="cellIs" dxfId="83" priority="50" stopIfTrue="1" operator="equal">
      <formula>"R"</formula>
    </cfRule>
  </conditionalFormatting>
  <conditionalFormatting sqref="C74">
    <cfRule type="cellIs" dxfId="82" priority="49" stopIfTrue="1" operator="equal">
      <formula>"R"</formula>
    </cfRule>
  </conditionalFormatting>
  <conditionalFormatting sqref="D74">
    <cfRule type="cellIs" dxfId="81" priority="48" stopIfTrue="1" operator="equal">
      <formula>"R"</formula>
    </cfRule>
  </conditionalFormatting>
  <conditionalFormatting sqref="E74">
    <cfRule type="cellIs" dxfId="80" priority="47" stopIfTrue="1" operator="equal">
      <formula>"R"</formula>
    </cfRule>
  </conditionalFormatting>
  <conditionalFormatting sqref="C73">
    <cfRule type="cellIs" dxfId="79" priority="46" stopIfTrue="1" operator="equal">
      <formula>"R"</formula>
    </cfRule>
  </conditionalFormatting>
  <conditionalFormatting sqref="D73">
    <cfRule type="cellIs" dxfId="78" priority="45" stopIfTrue="1" operator="equal">
      <formula>"R"</formula>
    </cfRule>
  </conditionalFormatting>
  <conditionalFormatting sqref="E73">
    <cfRule type="cellIs" dxfId="77" priority="44" stopIfTrue="1" operator="equal">
      <formula>"R"</formula>
    </cfRule>
  </conditionalFormatting>
  <conditionalFormatting sqref="C72:E72">
    <cfRule type="cellIs" dxfId="76" priority="43" stopIfTrue="1" operator="equal">
      <formula>"R"</formula>
    </cfRule>
  </conditionalFormatting>
  <conditionalFormatting sqref="C72">
    <cfRule type="cellIs" dxfId="75" priority="42" stopIfTrue="1" operator="equal">
      <formula>"R"</formula>
    </cfRule>
  </conditionalFormatting>
  <conditionalFormatting sqref="D72">
    <cfRule type="cellIs" dxfId="74" priority="41" stopIfTrue="1" operator="equal">
      <formula>"R"</formula>
    </cfRule>
  </conditionalFormatting>
  <conditionalFormatting sqref="E72">
    <cfRule type="cellIs" dxfId="73" priority="40" stopIfTrue="1" operator="equal">
      <formula>"R"</formula>
    </cfRule>
  </conditionalFormatting>
  <conditionalFormatting sqref="C71:E71">
    <cfRule type="cellIs" dxfId="72" priority="39" stopIfTrue="1" operator="equal">
      <formula>"R"</formula>
    </cfRule>
  </conditionalFormatting>
  <conditionalFormatting sqref="C71">
    <cfRule type="cellIs" dxfId="71" priority="38" stopIfTrue="1" operator="equal">
      <formula>"R"</formula>
    </cfRule>
  </conditionalFormatting>
  <conditionalFormatting sqref="D71">
    <cfRule type="cellIs" dxfId="70" priority="37" stopIfTrue="1" operator="equal">
      <formula>"R"</formula>
    </cfRule>
  </conditionalFormatting>
  <conditionalFormatting sqref="E71">
    <cfRule type="cellIs" dxfId="69" priority="36" stopIfTrue="1" operator="equal">
      <formula>"R"</formula>
    </cfRule>
  </conditionalFormatting>
  <conditionalFormatting sqref="C67:E67">
    <cfRule type="cellIs" dxfId="68" priority="35" stopIfTrue="1" operator="equal">
      <formula>"R"</formula>
    </cfRule>
  </conditionalFormatting>
  <conditionalFormatting sqref="C67">
    <cfRule type="cellIs" dxfId="67" priority="34" stopIfTrue="1" operator="equal">
      <formula>"R"</formula>
    </cfRule>
  </conditionalFormatting>
  <conditionalFormatting sqref="D67">
    <cfRule type="cellIs" dxfId="66" priority="33" stopIfTrue="1" operator="equal">
      <formula>"R"</formula>
    </cfRule>
  </conditionalFormatting>
  <conditionalFormatting sqref="E67">
    <cfRule type="cellIs" dxfId="65" priority="32" stopIfTrue="1" operator="equal">
      <formula>"R"</formula>
    </cfRule>
  </conditionalFormatting>
  <conditionalFormatting sqref="C65">
    <cfRule type="cellIs" dxfId="64" priority="31" stopIfTrue="1" operator="equal">
      <formula>"R"</formula>
    </cfRule>
  </conditionalFormatting>
  <conditionalFormatting sqref="D65">
    <cfRule type="cellIs" dxfId="63" priority="30" stopIfTrue="1" operator="equal">
      <formula>"R"</formula>
    </cfRule>
  </conditionalFormatting>
  <conditionalFormatting sqref="E65">
    <cfRule type="cellIs" dxfId="62" priority="29" stopIfTrue="1" operator="equal">
      <formula>"R"</formula>
    </cfRule>
  </conditionalFormatting>
  <conditionalFormatting sqref="C66:E66">
    <cfRule type="cellIs" dxfId="61" priority="28" stopIfTrue="1" operator="equal">
      <formula>"R"</formula>
    </cfRule>
  </conditionalFormatting>
  <conditionalFormatting sqref="C66">
    <cfRule type="cellIs" dxfId="60" priority="27" stopIfTrue="1" operator="equal">
      <formula>"R"</formula>
    </cfRule>
  </conditionalFormatting>
  <conditionalFormatting sqref="D66">
    <cfRule type="cellIs" dxfId="59" priority="26" stopIfTrue="1" operator="equal">
      <formula>"R"</formula>
    </cfRule>
  </conditionalFormatting>
  <conditionalFormatting sqref="E66">
    <cfRule type="cellIs" dxfId="58" priority="25" stopIfTrue="1" operator="equal">
      <formula>"R"</formula>
    </cfRule>
  </conditionalFormatting>
  <conditionalFormatting sqref="C84:C85 C91">
    <cfRule type="cellIs" dxfId="57" priority="24" stopIfTrue="1" operator="equal">
      <formula>"R"</formula>
    </cfRule>
  </conditionalFormatting>
  <conditionalFormatting sqref="D84:D85 D91">
    <cfRule type="cellIs" dxfId="56" priority="23" stopIfTrue="1" operator="equal">
      <formula>"R"</formula>
    </cfRule>
  </conditionalFormatting>
  <conditionalFormatting sqref="E84:E85 E91">
    <cfRule type="cellIs" dxfId="55" priority="22" stopIfTrue="1" operator="equal">
      <formula>"R"</formula>
    </cfRule>
  </conditionalFormatting>
  <conditionalFormatting sqref="C79:C80">
    <cfRule type="cellIs" dxfId="54" priority="21" stopIfTrue="1" operator="equal">
      <formula>"R"</formula>
    </cfRule>
  </conditionalFormatting>
  <conditionalFormatting sqref="D79:D80">
    <cfRule type="cellIs" dxfId="53" priority="20" stopIfTrue="1" operator="equal">
      <formula>"R"</formula>
    </cfRule>
  </conditionalFormatting>
  <conditionalFormatting sqref="E79:E80">
    <cfRule type="cellIs" dxfId="52" priority="19" stopIfTrue="1" operator="equal">
      <formula>"R"</formula>
    </cfRule>
  </conditionalFormatting>
  <conditionalFormatting sqref="C72">
    <cfRule type="cellIs" dxfId="51" priority="18" stopIfTrue="1" operator="equal">
      <formula>"R"</formula>
    </cfRule>
  </conditionalFormatting>
  <conditionalFormatting sqref="D72">
    <cfRule type="cellIs" dxfId="50" priority="17" stopIfTrue="1" operator="equal">
      <formula>"R"</formula>
    </cfRule>
  </conditionalFormatting>
  <conditionalFormatting sqref="E72">
    <cfRule type="cellIs" dxfId="49" priority="16" stopIfTrue="1" operator="equal">
      <formula>"R"</formula>
    </cfRule>
  </conditionalFormatting>
  <conditionalFormatting sqref="C71">
    <cfRule type="cellIs" dxfId="48" priority="15" stopIfTrue="1" operator="equal">
      <formula>"R"</formula>
    </cfRule>
  </conditionalFormatting>
  <conditionalFormatting sqref="D71">
    <cfRule type="cellIs" dxfId="47" priority="14" stopIfTrue="1" operator="equal">
      <formula>"R"</formula>
    </cfRule>
  </conditionalFormatting>
  <conditionalFormatting sqref="E71">
    <cfRule type="cellIs" dxfId="46" priority="13" stopIfTrue="1" operator="equal">
      <formula>"R"</formula>
    </cfRule>
  </conditionalFormatting>
  <conditionalFormatting sqref="C70:E70">
    <cfRule type="cellIs" dxfId="45" priority="12" stopIfTrue="1" operator="equal">
      <formula>"R"</formula>
    </cfRule>
  </conditionalFormatting>
  <conditionalFormatting sqref="C70">
    <cfRule type="cellIs" dxfId="44" priority="11" stopIfTrue="1" operator="equal">
      <formula>"R"</formula>
    </cfRule>
  </conditionalFormatting>
  <conditionalFormatting sqref="D70">
    <cfRule type="cellIs" dxfId="43" priority="10" stopIfTrue="1" operator="equal">
      <formula>"R"</formula>
    </cfRule>
  </conditionalFormatting>
  <conditionalFormatting sqref="E70">
    <cfRule type="cellIs" dxfId="42" priority="9" stopIfTrue="1" operator="equal">
      <formula>"R"</formula>
    </cfRule>
  </conditionalFormatting>
  <conditionalFormatting sqref="C69:E69">
    <cfRule type="cellIs" dxfId="41" priority="8" stopIfTrue="1" operator="equal">
      <formula>"R"</formula>
    </cfRule>
  </conditionalFormatting>
  <conditionalFormatting sqref="C69">
    <cfRule type="cellIs" dxfId="40" priority="7" stopIfTrue="1" operator="equal">
      <formula>"R"</formula>
    </cfRule>
  </conditionalFormatting>
  <conditionalFormatting sqref="D69">
    <cfRule type="cellIs" dxfId="39" priority="6" stopIfTrue="1" operator="equal">
      <formula>"R"</formula>
    </cfRule>
  </conditionalFormatting>
  <conditionalFormatting sqref="C66">
    <cfRule type="cellIs" dxfId="38" priority="4" stopIfTrue="1" operator="equal">
      <formula>"R"</formula>
    </cfRule>
  </conditionalFormatting>
  <conditionalFormatting sqref="D66">
    <cfRule type="cellIs" dxfId="37" priority="3" stopIfTrue="1" operator="equal">
      <formula>"R"</formula>
    </cfRule>
  </conditionalFormatting>
  <conditionalFormatting sqref="E66">
    <cfRule type="cellIs" dxfId="36" priority="2" stopIfTrue="1" operator="equal">
      <formula>"R"</formula>
    </cfRule>
  </conditionalFormatting>
  <printOptions horizontalCentered="1"/>
  <pageMargins left="0.17" right="0.17" top="0.22" bottom="0.18" header="0.15748031496062992" footer="0.17"/>
  <pageSetup paperSize="9" scale="85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0">
    <pageSetUpPr fitToPage="1"/>
  </sheetPr>
  <dimension ref="A1:AD100"/>
  <sheetViews>
    <sheetView zoomScale="130" zoomScaleNormal="130" workbookViewId="0">
      <selection activeCell="AB67" sqref="AB67"/>
    </sheetView>
  </sheetViews>
  <sheetFormatPr defaultRowHeight="12.75"/>
  <cols>
    <col min="1" max="1" width="3.85546875" style="7" bestFit="1" customWidth="1"/>
    <col min="2" max="2" width="3" style="6" bestFit="1" customWidth="1"/>
    <col min="3" max="3" width="17.5703125" style="25" bestFit="1" customWidth="1"/>
    <col min="4" max="4" width="14.5703125" style="25" bestFit="1" customWidth="1"/>
    <col min="5" max="5" width="6.85546875" style="7" customWidth="1"/>
    <col min="6" max="13" width="3.7109375" style="7" customWidth="1"/>
    <col min="14" max="14" width="3.7109375" style="7" hidden="1" customWidth="1"/>
    <col min="15" max="26" width="4" style="7" hidden="1" customWidth="1"/>
    <col min="27" max="27" width="4.5703125" style="7" bestFit="1" customWidth="1"/>
    <col min="28" max="28" width="8.5703125" style="7" customWidth="1"/>
    <col min="29" max="29" width="11.5703125" style="7" customWidth="1"/>
    <col min="30" max="30" width="5" style="7" customWidth="1"/>
    <col min="31" max="31" width="11.42578125" style="7" bestFit="1" customWidth="1"/>
    <col min="32" max="16384" width="9.140625" style="7"/>
  </cols>
  <sheetData>
    <row r="1" spans="1:30" ht="15.75">
      <c r="C1" s="250" t="s">
        <v>10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</row>
    <row r="2" spans="1:30" ht="13.5" thickBot="1">
      <c r="C2" s="25" t="s">
        <v>31</v>
      </c>
      <c r="AC2" s="7">
        <f>(COUNTIF(AC4:AC98,"=0"))</f>
        <v>34</v>
      </c>
    </row>
    <row r="3" spans="1:30" ht="16.5" thickBot="1">
      <c r="C3" s="26"/>
      <c r="D3" s="26"/>
      <c r="E3" s="21" t="s">
        <v>18</v>
      </c>
      <c r="F3" s="8">
        <v>1</v>
      </c>
      <c r="G3" s="44">
        <v>2</v>
      </c>
      <c r="H3" s="8">
        <v>3</v>
      </c>
      <c r="I3" s="16">
        <v>4</v>
      </c>
      <c r="J3" s="48">
        <v>5</v>
      </c>
      <c r="K3" s="44">
        <v>6</v>
      </c>
      <c r="L3" s="8">
        <v>7</v>
      </c>
      <c r="M3" s="16">
        <v>8</v>
      </c>
      <c r="N3" s="48">
        <v>9</v>
      </c>
      <c r="O3" s="44">
        <v>10</v>
      </c>
      <c r="P3" s="8">
        <v>11</v>
      </c>
      <c r="Q3" s="16">
        <v>12</v>
      </c>
      <c r="R3" s="48">
        <v>13</v>
      </c>
      <c r="S3" s="9">
        <v>14</v>
      </c>
      <c r="T3" s="9">
        <v>15</v>
      </c>
      <c r="U3" s="9">
        <v>16</v>
      </c>
      <c r="V3" s="9">
        <v>17</v>
      </c>
      <c r="W3" s="9">
        <v>18</v>
      </c>
      <c r="X3" s="9">
        <v>19</v>
      </c>
      <c r="Y3" s="9">
        <v>20</v>
      </c>
      <c r="Z3" s="16">
        <v>21</v>
      </c>
      <c r="AA3" s="10" t="s">
        <v>21</v>
      </c>
      <c r="AB3" s="10" t="s">
        <v>8</v>
      </c>
      <c r="AC3" s="58" t="s">
        <v>9</v>
      </c>
    </row>
    <row r="4" spans="1:30" ht="15.75">
      <c r="A4" s="11">
        <f>Prezentace!A6</f>
        <v>8</v>
      </c>
      <c r="B4" s="35" t="str">
        <f>Prezentace!B6</f>
        <v>P</v>
      </c>
      <c r="C4" s="33" t="str">
        <f>Prezentace!C6</f>
        <v>Alexa</v>
      </c>
      <c r="D4" s="33" t="str">
        <f>Prezentace!D6</f>
        <v>Vladislav</v>
      </c>
      <c r="E4" s="43">
        <v>100</v>
      </c>
      <c r="F4" s="19">
        <v>10</v>
      </c>
      <c r="G4" s="45">
        <v>9</v>
      </c>
      <c r="H4" s="19">
        <v>10</v>
      </c>
      <c r="I4" s="20">
        <v>10</v>
      </c>
      <c r="J4" s="49">
        <v>10</v>
      </c>
      <c r="K4" s="45">
        <v>10</v>
      </c>
      <c r="L4" s="19">
        <v>10</v>
      </c>
      <c r="M4" s="20">
        <v>8</v>
      </c>
      <c r="N4" s="49"/>
      <c r="O4" s="45"/>
      <c r="P4" s="19"/>
      <c r="Q4" s="20"/>
      <c r="R4" s="49"/>
      <c r="S4" s="45"/>
      <c r="T4" s="69"/>
      <c r="U4" s="70"/>
      <c r="V4" s="49"/>
      <c r="W4" s="45"/>
      <c r="X4" s="69"/>
      <c r="Y4" s="71"/>
      <c r="Z4" s="70"/>
      <c r="AA4" s="57">
        <v>0</v>
      </c>
      <c r="AB4" s="23">
        <v>21.21</v>
      </c>
      <c r="AC4" s="53">
        <f>SUM(E4:M4)-AA4-AB4</f>
        <v>155.79</v>
      </c>
    </row>
    <row r="5" spans="1:30" ht="15.75">
      <c r="A5" s="12">
        <f>Prezentace!A7</f>
        <v>7</v>
      </c>
      <c r="B5" s="36" t="str">
        <f>Prezentace!B7</f>
        <v>P</v>
      </c>
      <c r="C5" s="28" t="str">
        <f>Prezentace!C7</f>
        <v>Alexová</v>
      </c>
      <c r="D5" s="101" t="str">
        <f>Prezentace!D7</f>
        <v>Hana</v>
      </c>
      <c r="E5" s="43">
        <v>100</v>
      </c>
      <c r="F5" s="4">
        <v>10</v>
      </c>
      <c r="G5" s="46">
        <v>9</v>
      </c>
      <c r="H5" s="4">
        <v>10</v>
      </c>
      <c r="I5" s="17">
        <v>9</v>
      </c>
      <c r="J5" s="50">
        <v>10</v>
      </c>
      <c r="K5" s="46">
        <v>7</v>
      </c>
      <c r="L5" s="4">
        <v>9</v>
      </c>
      <c r="M5" s="17">
        <v>9</v>
      </c>
      <c r="N5" s="50"/>
      <c r="O5" s="46"/>
      <c r="P5" s="4"/>
      <c r="Q5" s="17"/>
      <c r="R5" s="50"/>
      <c r="S5" s="46"/>
      <c r="T5" s="4"/>
      <c r="U5" s="17"/>
      <c r="V5" s="50"/>
      <c r="W5" s="46"/>
      <c r="X5" s="4"/>
      <c r="Y5" s="1"/>
      <c r="Z5" s="17"/>
      <c r="AA5" s="55">
        <v>0</v>
      </c>
      <c r="AB5" s="2">
        <v>20.73</v>
      </c>
      <c r="AC5" s="13">
        <f t="shared" ref="AC5:AC68" si="0">SUM(E5:M5)-AA5-AB5</f>
        <v>152.27000000000001</v>
      </c>
      <c r="AD5" s="6"/>
    </row>
    <row r="6" spans="1:30" ht="15.75">
      <c r="A6" s="12">
        <f>Prezentace!A8</f>
        <v>17</v>
      </c>
      <c r="B6" s="36" t="str">
        <f>Prezentace!B8</f>
        <v>P</v>
      </c>
      <c r="C6" s="28" t="str">
        <f>Prezentace!C8</f>
        <v>Baránek</v>
      </c>
      <c r="D6" s="101" t="str">
        <f>Prezentace!D8</f>
        <v>Pavel</v>
      </c>
      <c r="E6" s="43">
        <v>100</v>
      </c>
      <c r="F6" s="4">
        <v>9</v>
      </c>
      <c r="G6" s="46">
        <v>5</v>
      </c>
      <c r="H6" s="4">
        <v>9</v>
      </c>
      <c r="I6" s="17">
        <v>8</v>
      </c>
      <c r="J6" s="50">
        <v>8</v>
      </c>
      <c r="K6" s="46">
        <v>7</v>
      </c>
      <c r="L6" s="4">
        <v>8</v>
      </c>
      <c r="M6" s="17">
        <v>8</v>
      </c>
      <c r="N6" s="50"/>
      <c r="O6" s="46"/>
      <c r="P6" s="4"/>
      <c r="Q6" s="17"/>
      <c r="R6" s="50"/>
      <c r="S6" s="46"/>
      <c r="T6" s="4"/>
      <c r="U6" s="17"/>
      <c r="V6" s="50"/>
      <c r="W6" s="46"/>
      <c r="X6" s="4"/>
      <c r="Y6" s="1"/>
      <c r="Z6" s="17"/>
      <c r="AA6" s="55">
        <v>0</v>
      </c>
      <c r="AB6" s="2">
        <v>24.47</v>
      </c>
      <c r="AC6" s="13">
        <f t="shared" si="0"/>
        <v>137.53</v>
      </c>
    </row>
    <row r="7" spans="1:30" ht="15.75">
      <c r="A7" s="12">
        <f>Prezentace!A9</f>
        <v>3</v>
      </c>
      <c r="B7" s="36" t="str">
        <f>Prezentace!B9</f>
        <v>P</v>
      </c>
      <c r="C7" s="28" t="str">
        <f>Prezentace!C9</f>
        <v>Bína</v>
      </c>
      <c r="D7" s="101" t="str">
        <f>Prezentace!D9</f>
        <v>Jiří</v>
      </c>
      <c r="E7" s="43">
        <v>100</v>
      </c>
      <c r="F7" s="4">
        <v>9</v>
      </c>
      <c r="G7" s="46">
        <v>8</v>
      </c>
      <c r="H7" s="4">
        <v>10</v>
      </c>
      <c r="I7" s="17">
        <v>9</v>
      </c>
      <c r="J7" s="50">
        <v>10</v>
      </c>
      <c r="K7" s="46">
        <v>8</v>
      </c>
      <c r="L7" s="4">
        <v>9</v>
      </c>
      <c r="M7" s="17">
        <v>7</v>
      </c>
      <c r="N7" s="50"/>
      <c r="O7" s="46"/>
      <c r="P7" s="4"/>
      <c r="Q7" s="17"/>
      <c r="R7" s="50"/>
      <c r="S7" s="46"/>
      <c r="T7" s="4"/>
      <c r="U7" s="17"/>
      <c r="V7" s="50"/>
      <c r="W7" s="46"/>
      <c r="X7" s="4"/>
      <c r="Y7" s="1"/>
      <c r="Z7" s="17"/>
      <c r="AA7" s="55">
        <v>0</v>
      </c>
      <c r="AB7" s="2">
        <v>27.09</v>
      </c>
      <c r="AC7" s="13">
        <f t="shared" si="0"/>
        <v>142.91</v>
      </c>
    </row>
    <row r="8" spans="1:30" ht="15.75">
      <c r="A8" s="12">
        <f>Prezentace!A10</f>
        <v>55</v>
      </c>
      <c r="B8" s="36" t="str">
        <f>Prezentace!B10</f>
        <v>P</v>
      </c>
      <c r="C8" s="28" t="str">
        <f>Prezentace!C10</f>
        <v>Brejžek</v>
      </c>
      <c r="D8" s="101" t="str">
        <f>Prezentace!D10</f>
        <v>Vojtěch</v>
      </c>
      <c r="E8" s="43">
        <v>100</v>
      </c>
      <c r="F8" s="4">
        <v>10</v>
      </c>
      <c r="G8" s="46">
        <v>10</v>
      </c>
      <c r="H8" s="4">
        <v>10</v>
      </c>
      <c r="I8" s="17">
        <v>9</v>
      </c>
      <c r="J8" s="50">
        <v>9</v>
      </c>
      <c r="K8" s="46">
        <v>9</v>
      </c>
      <c r="L8" s="4">
        <v>9</v>
      </c>
      <c r="M8" s="17">
        <v>9</v>
      </c>
      <c r="N8" s="50"/>
      <c r="O8" s="46"/>
      <c r="P8" s="4"/>
      <c r="Q8" s="17"/>
      <c r="R8" s="50"/>
      <c r="S8" s="46"/>
      <c r="T8" s="4"/>
      <c r="U8" s="17"/>
      <c r="V8" s="50"/>
      <c r="W8" s="46"/>
      <c r="X8" s="4"/>
      <c r="Y8" s="1"/>
      <c r="Z8" s="17"/>
      <c r="AA8" s="55">
        <v>0</v>
      </c>
      <c r="AB8" s="2">
        <v>27.28</v>
      </c>
      <c r="AC8" s="13">
        <f t="shared" si="0"/>
        <v>147.72</v>
      </c>
    </row>
    <row r="9" spans="1:30" ht="15.75">
      <c r="A9" s="12">
        <f>Prezentace!A11</f>
        <v>47</v>
      </c>
      <c r="B9" s="36" t="str">
        <f>Prezentace!B11</f>
        <v>P</v>
      </c>
      <c r="C9" s="28" t="str">
        <f>Prezentace!C11</f>
        <v>Červenka</v>
      </c>
      <c r="D9" s="101" t="str">
        <f>Prezentace!D11</f>
        <v>Pavel</v>
      </c>
      <c r="E9" s="43">
        <v>100</v>
      </c>
      <c r="F9" s="4">
        <v>9</v>
      </c>
      <c r="G9" s="46">
        <v>8</v>
      </c>
      <c r="H9" s="4">
        <v>10</v>
      </c>
      <c r="I9" s="17">
        <v>8</v>
      </c>
      <c r="J9" s="50">
        <v>10</v>
      </c>
      <c r="K9" s="46">
        <v>9</v>
      </c>
      <c r="L9" s="4">
        <v>10</v>
      </c>
      <c r="M9" s="17">
        <v>9</v>
      </c>
      <c r="N9" s="50"/>
      <c r="O9" s="46"/>
      <c r="P9" s="4"/>
      <c r="Q9" s="17"/>
      <c r="R9" s="50"/>
      <c r="S9" s="46"/>
      <c r="T9" s="4"/>
      <c r="U9" s="17"/>
      <c r="V9" s="50"/>
      <c r="W9" s="46"/>
      <c r="X9" s="4"/>
      <c r="Y9" s="1"/>
      <c r="Z9" s="17"/>
      <c r="AA9" s="55">
        <v>0</v>
      </c>
      <c r="AB9" s="2">
        <v>22.06</v>
      </c>
      <c r="AC9" s="13">
        <f t="shared" si="0"/>
        <v>150.94</v>
      </c>
    </row>
    <row r="10" spans="1:30" ht="15.75">
      <c r="A10" s="12">
        <f>Prezentace!A12</f>
        <v>49</v>
      </c>
      <c r="B10" s="36" t="str">
        <f>Prezentace!B12</f>
        <v>P</v>
      </c>
      <c r="C10" s="28" t="str">
        <f>Prezentace!C12</f>
        <v>Dohnal</v>
      </c>
      <c r="D10" s="101" t="str">
        <f>Prezentace!D12</f>
        <v>Michal</v>
      </c>
      <c r="E10" s="43">
        <v>100</v>
      </c>
      <c r="F10" s="4">
        <v>9</v>
      </c>
      <c r="G10" s="46">
        <v>8</v>
      </c>
      <c r="H10" s="4">
        <v>10</v>
      </c>
      <c r="I10" s="17">
        <v>7</v>
      </c>
      <c r="J10" s="50">
        <v>9</v>
      </c>
      <c r="K10" s="46">
        <v>7</v>
      </c>
      <c r="L10" s="4">
        <v>10</v>
      </c>
      <c r="M10" s="17">
        <v>9</v>
      </c>
      <c r="N10" s="50"/>
      <c r="O10" s="46"/>
      <c r="P10" s="4"/>
      <c r="Q10" s="17"/>
      <c r="R10" s="50"/>
      <c r="S10" s="46"/>
      <c r="T10" s="4"/>
      <c r="U10" s="17"/>
      <c r="V10" s="50"/>
      <c r="W10" s="46"/>
      <c r="X10" s="4"/>
      <c r="Y10" s="1"/>
      <c r="Z10" s="17"/>
      <c r="AA10" s="55">
        <v>0</v>
      </c>
      <c r="AB10" s="2">
        <v>21.88</v>
      </c>
      <c r="AC10" s="13">
        <f t="shared" si="0"/>
        <v>147.12</v>
      </c>
    </row>
    <row r="11" spans="1:30" ht="15.75">
      <c r="A11" s="12">
        <f>Prezentace!A13</f>
        <v>56</v>
      </c>
      <c r="B11" s="36" t="str">
        <f>Prezentace!B13</f>
        <v>P</v>
      </c>
      <c r="C11" s="28" t="str">
        <f>Prezentace!C13</f>
        <v>Dorrer</v>
      </c>
      <c r="D11" s="34" t="str">
        <f>Prezentace!D13</f>
        <v>Šimon</v>
      </c>
      <c r="E11" s="43">
        <v>90</v>
      </c>
      <c r="F11" s="4">
        <v>9</v>
      </c>
      <c r="G11" s="46">
        <v>8</v>
      </c>
      <c r="H11" s="4">
        <v>9</v>
      </c>
      <c r="I11" s="17">
        <v>7</v>
      </c>
      <c r="J11" s="50">
        <v>7</v>
      </c>
      <c r="K11" s="46">
        <v>8</v>
      </c>
      <c r="L11" s="4">
        <v>9</v>
      </c>
      <c r="M11" s="17">
        <v>9</v>
      </c>
      <c r="N11" s="50"/>
      <c r="O11" s="46"/>
      <c r="P11" s="4"/>
      <c r="Q11" s="17"/>
      <c r="R11" s="50"/>
      <c r="S11" s="46"/>
      <c r="T11" s="4"/>
      <c r="U11" s="17"/>
      <c r="V11" s="50"/>
      <c r="W11" s="46"/>
      <c r="X11" s="4"/>
      <c r="Y11" s="1"/>
      <c r="Z11" s="17"/>
      <c r="AA11" s="55">
        <v>0</v>
      </c>
      <c r="AB11" s="2">
        <v>23.28</v>
      </c>
      <c r="AC11" s="13">
        <f t="shared" si="0"/>
        <v>132.72</v>
      </c>
    </row>
    <row r="12" spans="1:30" ht="15.75">
      <c r="A12" s="12">
        <f>Prezentace!A14</f>
        <v>45</v>
      </c>
      <c r="B12" s="36" t="str">
        <f>Prezentace!B14</f>
        <v>P</v>
      </c>
      <c r="C12" s="28" t="str">
        <f>Prezentace!C14</f>
        <v>Získal</v>
      </c>
      <c r="D12" s="34" t="str">
        <f>Prezentace!D14</f>
        <v>Karel</v>
      </c>
      <c r="E12" s="43">
        <v>100</v>
      </c>
      <c r="F12" s="4">
        <v>9</v>
      </c>
      <c r="G12" s="46">
        <v>9</v>
      </c>
      <c r="H12" s="4">
        <v>10</v>
      </c>
      <c r="I12" s="17">
        <v>10</v>
      </c>
      <c r="J12" s="50">
        <v>9</v>
      </c>
      <c r="K12" s="46">
        <v>8</v>
      </c>
      <c r="L12" s="4">
        <v>9</v>
      </c>
      <c r="M12" s="17">
        <v>9</v>
      </c>
      <c r="N12" s="50"/>
      <c r="O12" s="46"/>
      <c r="P12" s="4"/>
      <c r="Q12" s="17"/>
      <c r="R12" s="50"/>
      <c r="S12" s="46"/>
      <c r="T12" s="4"/>
      <c r="U12" s="17"/>
      <c r="V12" s="50"/>
      <c r="W12" s="46"/>
      <c r="X12" s="4"/>
      <c r="Y12" s="1"/>
      <c r="Z12" s="17"/>
      <c r="AA12" s="55">
        <v>0</v>
      </c>
      <c r="AB12" s="2">
        <v>42.23</v>
      </c>
      <c r="AC12" s="13">
        <f t="shared" si="0"/>
        <v>130.77000000000001</v>
      </c>
    </row>
    <row r="13" spans="1:30" ht="15.75">
      <c r="A13" s="12">
        <f>Prezentace!A15</f>
        <v>13</v>
      </c>
      <c r="B13" s="36" t="str">
        <f>Prezentace!B15</f>
        <v>P</v>
      </c>
      <c r="C13" s="28" t="str">
        <f>Prezentace!C15</f>
        <v>Dušek</v>
      </c>
      <c r="D13" s="34" t="str">
        <f>Prezentace!D15</f>
        <v>František</v>
      </c>
      <c r="E13" s="43">
        <v>100</v>
      </c>
      <c r="F13" s="4">
        <v>9</v>
      </c>
      <c r="G13" s="46">
        <v>0</v>
      </c>
      <c r="H13" s="4">
        <v>8</v>
      </c>
      <c r="I13" s="17">
        <v>8</v>
      </c>
      <c r="J13" s="50">
        <v>9</v>
      </c>
      <c r="K13" s="46">
        <v>7</v>
      </c>
      <c r="L13" s="4">
        <v>9</v>
      </c>
      <c r="M13" s="17">
        <v>8</v>
      </c>
      <c r="N13" s="50"/>
      <c r="O13" s="46"/>
      <c r="P13" s="4"/>
      <c r="Q13" s="17"/>
      <c r="R13" s="50"/>
      <c r="S13" s="46"/>
      <c r="T13" s="4"/>
      <c r="U13" s="17"/>
      <c r="V13" s="50"/>
      <c r="W13" s="46"/>
      <c r="X13" s="4"/>
      <c r="Y13" s="1"/>
      <c r="Z13" s="17"/>
      <c r="AA13" s="55">
        <v>0</v>
      </c>
      <c r="AB13" s="2">
        <v>22.84</v>
      </c>
      <c r="AC13" s="13">
        <f t="shared" si="0"/>
        <v>135.16</v>
      </c>
    </row>
    <row r="14" spans="1:30" ht="15.75">
      <c r="A14" s="12">
        <f>Prezentace!A16</f>
        <v>5</v>
      </c>
      <c r="B14" s="36" t="str">
        <f>Prezentace!B16</f>
        <v>P</v>
      </c>
      <c r="C14" s="28" t="str">
        <f>Prezentace!C16</f>
        <v>Dvořák</v>
      </c>
      <c r="D14" s="34" t="str">
        <f>Prezentace!D16</f>
        <v>Vladislav</v>
      </c>
      <c r="E14" s="43">
        <v>100</v>
      </c>
      <c r="F14" s="4">
        <v>9</v>
      </c>
      <c r="G14" s="46">
        <v>8</v>
      </c>
      <c r="H14" s="4">
        <v>10</v>
      </c>
      <c r="I14" s="17">
        <v>9</v>
      </c>
      <c r="J14" s="50">
        <v>10</v>
      </c>
      <c r="K14" s="46">
        <v>9</v>
      </c>
      <c r="L14" s="4">
        <v>10</v>
      </c>
      <c r="M14" s="17">
        <v>10</v>
      </c>
      <c r="N14" s="50"/>
      <c r="O14" s="46"/>
      <c r="P14" s="4"/>
      <c r="Q14" s="17"/>
      <c r="R14" s="50"/>
      <c r="S14" s="46"/>
      <c r="T14" s="4"/>
      <c r="U14" s="17"/>
      <c r="V14" s="50"/>
      <c r="W14" s="46"/>
      <c r="X14" s="4"/>
      <c r="Y14" s="1"/>
      <c r="Z14" s="17"/>
      <c r="AA14" s="55">
        <v>0</v>
      </c>
      <c r="AB14" s="2">
        <v>18.86</v>
      </c>
      <c r="AC14" s="13">
        <f t="shared" si="0"/>
        <v>156.13999999999999</v>
      </c>
    </row>
    <row r="15" spans="1:30" ht="15.75">
      <c r="A15" s="12">
        <f>Prezentace!A17</f>
        <v>19</v>
      </c>
      <c r="B15" s="36" t="str">
        <f>Prezentace!B17</f>
        <v>P</v>
      </c>
      <c r="C15" s="28" t="str">
        <f>Prezentace!C17</f>
        <v>Fiala</v>
      </c>
      <c r="D15" s="34" t="str">
        <f>Prezentace!D17</f>
        <v>Miroslav</v>
      </c>
      <c r="E15" s="43">
        <v>100</v>
      </c>
      <c r="F15" s="5">
        <v>9</v>
      </c>
      <c r="G15" s="47">
        <v>7</v>
      </c>
      <c r="H15" s="5">
        <v>10</v>
      </c>
      <c r="I15" s="18">
        <v>8</v>
      </c>
      <c r="J15" s="51">
        <v>9</v>
      </c>
      <c r="K15" s="47">
        <v>9</v>
      </c>
      <c r="L15" s="5">
        <v>8</v>
      </c>
      <c r="M15" s="18">
        <v>8</v>
      </c>
      <c r="N15" s="51"/>
      <c r="O15" s="47"/>
      <c r="P15" s="5"/>
      <c r="Q15" s="18"/>
      <c r="R15" s="51"/>
      <c r="S15" s="47"/>
      <c r="T15" s="5"/>
      <c r="U15" s="18"/>
      <c r="V15" s="51"/>
      <c r="W15" s="47"/>
      <c r="X15" s="5"/>
      <c r="Y15" s="3"/>
      <c r="Z15" s="18"/>
      <c r="AA15" s="56">
        <v>0</v>
      </c>
      <c r="AB15" s="2">
        <v>22.92</v>
      </c>
      <c r="AC15" s="13">
        <f t="shared" si="0"/>
        <v>145.07999999999998</v>
      </c>
    </row>
    <row r="16" spans="1:30" ht="15.75">
      <c r="A16" s="12">
        <f>Prezentace!A18</f>
        <v>18</v>
      </c>
      <c r="B16" s="36" t="str">
        <f>Prezentace!B18</f>
        <v>P</v>
      </c>
      <c r="C16" s="28" t="str">
        <f>Prezentace!C18</f>
        <v>Gál</v>
      </c>
      <c r="D16" s="34" t="str">
        <f>Prezentace!D18</f>
        <v>Štefan</v>
      </c>
      <c r="E16" s="43">
        <v>100</v>
      </c>
      <c r="F16" s="4">
        <v>5</v>
      </c>
      <c r="G16" s="46">
        <v>5</v>
      </c>
      <c r="H16" s="4">
        <v>10</v>
      </c>
      <c r="I16" s="17">
        <v>6</v>
      </c>
      <c r="J16" s="50">
        <v>0</v>
      </c>
      <c r="K16" s="46">
        <v>0</v>
      </c>
      <c r="L16" s="4">
        <v>8</v>
      </c>
      <c r="M16" s="17">
        <v>8</v>
      </c>
      <c r="N16" s="50"/>
      <c r="O16" s="46"/>
      <c r="P16" s="4"/>
      <c r="Q16" s="17"/>
      <c r="R16" s="50"/>
      <c r="S16" s="46"/>
      <c r="T16" s="4"/>
      <c r="U16" s="17"/>
      <c r="V16" s="50"/>
      <c r="W16" s="46"/>
      <c r="X16" s="4"/>
      <c r="Y16" s="1"/>
      <c r="Z16" s="17"/>
      <c r="AA16" s="55">
        <v>0</v>
      </c>
      <c r="AB16" s="2">
        <v>20.48</v>
      </c>
      <c r="AC16" s="13">
        <f t="shared" si="0"/>
        <v>121.52</v>
      </c>
    </row>
    <row r="17" spans="1:29" ht="15.75">
      <c r="A17" s="12">
        <f>Prezentace!A19</f>
        <v>33</v>
      </c>
      <c r="B17" s="36" t="str">
        <f>Prezentace!B19</f>
        <v>P</v>
      </c>
      <c r="C17" s="28" t="str">
        <f>Prezentace!C19</f>
        <v>Hátle</v>
      </c>
      <c r="D17" s="34" t="str">
        <f>Prezentace!D19</f>
        <v>Jan</v>
      </c>
      <c r="E17" s="43">
        <v>100</v>
      </c>
      <c r="F17" s="4">
        <v>7</v>
      </c>
      <c r="G17" s="46">
        <v>0</v>
      </c>
      <c r="H17" s="4">
        <v>10</v>
      </c>
      <c r="I17" s="17">
        <v>9</v>
      </c>
      <c r="J17" s="50">
        <v>8</v>
      </c>
      <c r="K17" s="46">
        <v>8</v>
      </c>
      <c r="L17" s="4">
        <v>8</v>
      </c>
      <c r="M17" s="17">
        <v>0</v>
      </c>
      <c r="N17" s="50"/>
      <c r="O17" s="46"/>
      <c r="P17" s="4"/>
      <c r="Q17" s="17"/>
      <c r="R17" s="50"/>
      <c r="S17" s="46"/>
      <c r="T17" s="4"/>
      <c r="U17" s="17"/>
      <c r="V17" s="50"/>
      <c r="W17" s="46"/>
      <c r="X17" s="4"/>
      <c r="Y17" s="1"/>
      <c r="Z17" s="17"/>
      <c r="AA17" s="55">
        <v>0</v>
      </c>
      <c r="AB17" s="2">
        <v>30.69</v>
      </c>
      <c r="AC17" s="13">
        <f t="shared" si="0"/>
        <v>119.31</v>
      </c>
    </row>
    <row r="18" spans="1:29" ht="15.75">
      <c r="A18" s="12">
        <f>Prezentace!A20</f>
        <v>14</v>
      </c>
      <c r="B18" s="36" t="str">
        <f>Prezentace!B20</f>
        <v>P</v>
      </c>
      <c r="C18" s="28" t="str">
        <f>Prezentace!C20</f>
        <v>Herceg</v>
      </c>
      <c r="D18" s="34" t="str">
        <f>Prezentace!D20</f>
        <v>Bohumil</v>
      </c>
      <c r="E18" s="43">
        <v>100</v>
      </c>
      <c r="F18" s="4">
        <v>9</v>
      </c>
      <c r="G18" s="46">
        <v>9</v>
      </c>
      <c r="H18" s="4">
        <v>9</v>
      </c>
      <c r="I18" s="17">
        <v>8</v>
      </c>
      <c r="J18" s="50">
        <v>9</v>
      </c>
      <c r="K18" s="46">
        <v>9</v>
      </c>
      <c r="L18" s="4">
        <v>10</v>
      </c>
      <c r="M18" s="17">
        <v>8</v>
      </c>
      <c r="N18" s="50"/>
      <c r="O18" s="46"/>
      <c r="P18" s="4"/>
      <c r="Q18" s="17"/>
      <c r="R18" s="50"/>
      <c r="S18" s="46"/>
      <c r="T18" s="4"/>
      <c r="U18" s="17"/>
      <c r="V18" s="50"/>
      <c r="W18" s="46"/>
      <c r="X18" s="4"/>
      <c r="Y18" s="1"/>
      <c r="Z18" s="17"/>
      <c r="AA18" s="55">
        <v>0</v>
      </c>
      <c r="AB18" s="2">
        <v>35.64</v>
      </c>
      <c r="AC18" s="13">
        <f t="shared" si="0"/>
        <v>135.36000000000001</v>
      </c>
    </row>
    <row r="19" spans="1:29" ht="15.75">
      <c r="A19" s="12">
        <f>Prezentace!A21</f>
        <v>43</v>
      </c>
      <c r="B19" s="36" t="str">
        <f>Prezentace!B21</f>
        <v>P</v>
      </c>
      <c r="C19" s="28" t="str">
        <f>Prezentace!C21</f>
        <v>Koch</v>
      </c>
      <c r="D19" s="34" t="str">
        <f>Prezentace!D21</f>
        <v>Miroslav ml.</v>
      </c>
      <c r="E19" s="43">
        <v>100</v>
      </c>
      <c r="F19" s="4">
        <v>9</v>
      </c>
      <c r="G19" s="46">
        <v>9</v>
      </c>
      <c r="H19" s="4">
        <v>9</v>
      </c>
      <c r="I19" s="17">
        <v>8</v>
      </c>
      <c r="J19" s="50">
        <v>9</v>
      </c>
      <c r="K19" s="46">
        <v>6</v>
      </c>
      <c r="L19" s="4">
        <v>9</v>
      </c>
      <c r="M19" s="17">
        <v>0</v>
      </c>
      <c r="N19" s="50"/>
      <c r="O19" s="46"/>
      <c r="P19" s="4"/>
      <c r="Q19" s="17"/>
      <c r="R19" s="50"/>
      <c r="S19" s="46"/>
      <c r="T19" s="4"/>
      <c r="U19" s="17"/>
      <c r="V19" s="50"/>
      <c r="W19" s="46"/>
      <c r="X19" s="4"/>
      <c r="Y19" s="1"/>
      <c r="Z19" s="17"/>
      <c r="AA19" s="55">
        <v>0</v>
      </c>
      <c r="AB19" s="2">
        <v>24.67</v>
      </c>
      <c r="AC19" s="13">
        <f t="shared" si="0"/>
        <v>134.32999999999998</v>
      </c>
    </row>
    <row r="20" spans="1:29" ht="15.75">
      <c r="A20" s="12">
        <f>Prezentace!A22</f>
        <v>44</v>
      </c>
      <c r="B20" s="36" t="str">
        <f>Prezentace!B22</f>
        <v>P</v>
      </c>
      <c r="C20" s="28" t="str">
        <f>Prezentace!C22</f>
        <v>Koch</v>
      </c>
      <c r="D20" s="34" t="str">
        <f>Prezentace!D22</f>
        <v>Miroslav</v>
      </c>
      <c r="E20" s="43">
        <v>100</v>
      </c>
      <c r="F20" s="4">
        <v>8</v>
      </c>
      <c r="G20" s="46">
        <v>7</v>
      </c>
      <c r="H20" s="4">
        <v>10</v>
      </c>
      <c r="I20" s="17">
        <v>7</v>
      </c>
      <c r="J20" s="50">
        <v>9</v>
      </c>
      <c r="K20" s="46">
        <v>9</v>
      </c>
      <c r="L20" s="4">
        <v>9</v>
      </c>
      <c r="M20" s="17">
        <v>8</v>
      </c>
      <c r="N20" s="50"/>
      <c r="O20" s="46"/>
      <c r="P20" s="4"/>
      <c r="Q20" s="17"/>
      <c r="R20" s="50"/>
      <c r="S20" s="46"/>
      <c r="T20" s="4"/>
      <c r="U20" s="17"/>
      <c r="V20" s="50"/>
      <c r="W20" s="46"/>
      <c r="X20" s="4"/>
      <c r="Y20" s="1"/>
      <c r="Z20" s="17"/>
      <c r="AA20" s="55">
        <v>0</v>
      </c>
      <c r="AB20" s="2">
        <v>26.88</v>
      </c>
      <c r="AC20" s="13">
        <f t="shared" si="0"/>
        <v>140.12</v>
      </c>
    </row>
    <row r="21" spans="1:29" ht="15.75">
      <c r="A21" s="12">
        <f>Prezentace!A23</f>
        <v>37</v>
      </c>
      <c r="B21" s="36" t="str">
        <f>Prezentace!B23</f>
        <v>P</v>
      </c>
      <c r="C21" s="28" t="str">
        <f>Prezentace!C23</f>
        <v>Konrád</v>
      </c>
      <c r="D21" s="34" t="str">
        <f>Prezentace!D23</f>
        <v>František</v>
      </c>
      <c r="E21" s="43">
        <v>100</v>
      </c>
      <c r="F21" s="4">
        <v>10</v>
      </c>
      <c r="G21" s="46">
        <v>9</v>
      </c>
      <c r="H21" s="4">
        <v>9</v>
      </c>
      <c r="I21" s="17">
        <v>9</v>
      </c>
      <c r="J21" s="50">
        <v>10</v>
      </c>
      <c r="K21" s="46">
        <v>10</v>
      </c>
      <c r="L21" s="4">
        <v>9</v>
      </c>
      <c r="M21" s="17">
        <v>9</v>
      </c>
      <c r="N21" s="50"/>
      <c r="O21" s="46"/>
      <c r="P21" s="4"/>
      <c r="Q21" s="17"/>
      <c r="R21" s="50"/>
      <c r="S21" s="46"/>
      <c r="T21" s="4"/>
      <c r="U21" s="17"/>
      <c r="V21" s="50"/>
      <c r="W21" s="46"/>
      <c r="X21" s="4"/>
      <c r="Y21" s="1"/>
      <c r="Z21" s="17"/>
      <c r="AA21" s="55">
        <v>0</v>
      </c>
      <c r="AB21" s="2">
        <v>26.97</v>
      </c>
      <c r="AC21" s="13">
        <f t="shared" si="0"/>
        <v>148.03</v>
      </c>
    </row>
    <row r="22" spans="1:29" ht="15.75">
      <c r="A22" s="12">
        <f>Prezentace!A24</f>
        <v>59</v>
      </c>
      <c r="B22" s="36" t="str">
        <f>Prezentace!B24</f>
        <v>P</v>
      </c>
      <c r="C22" s="28" t="str">
        <f>Prezentace!C24</f>
        <v>Kraus</v>
      </c>
      <c r="D22" s="101" t="str">
        <f>Prezentace!D24</f>
        <v>Milan</v>
      </c>
      <c r="E22" s="43"/>
      <c r="F22" s="4"/>
      <c r="G22" s="46"/>
      <c r="H22" s="4"/>
      <c r="I22" s="17"/>
      <c r="J22" s="50"/>
      <c r="K22" s="46"/>
      <c r="L22" s="4"/>
      <c r="M22" s="17"/>
      <c r="N22" s="50"/>
      <c r="O22" s="46"/>
      <c r="P22" s="4"/>
      <c r="Q22" s="17"/>
      <c r="R22" s="50"/>
      <c r="S22" s="46"/>
      <c r="T22" s="4"/>
      <c r="U22" s="17"/>
      <c r="V22" s="50"/>
      <c r="W22" s="46"/>
      <c r="X22" s="4"/>
      <c r="Y22" s="1"/>
      <c r="Z22" s="17"/>
      <c r="AA22" s="55"/>
      <c r="AB22" s="2"/>
      <c r="AC22" s="13">
        <f t="shared" si="0"/>
        <v>0</v>
      </c>
    </row>
    <row r="23" spans="1:29" ht="15.75">
      <c r="A23" s="12">
        <f>Prezentace!A25</f>
        <v>53</v>
      </c>
      <c r="B23" s="36" t="str">
        <f>Prezentace!B25</f>
        <v>P</v>
      </c>
      <c r="C23" s="28" t="str">
        <f>Prezentace!C25</f>
        <v>Kružík</v>
      </c>
      <c r="D23" s="101" t="str">
        <f>Prezentace!D25</f>
        <v>Jan</v>
      </c>
      <c r="E23" s="43">
        <v>100</v>
      </c>
      <c r="F23" s="4">
        <v>10</v>
      </c>
      <c r="G23" s="46">
        <v>9</v>
      </c>
      <c r="H23" s="4">
        <v>10</v>
      </c>
      <c r="I23" s="17">
        <v>9</v>
      </c>
      <c r="J23" s="50">
        <v>10</v>
      </c>
      <c r="K23" s="46">
        <v>9</v>
      </c>
      <c r="L23" s="4">
        <v>10</v>
      </c>
      <c r="M23" s="17">
        <v>8</v>
      </c>
      <c r="N23" s="50"/>
      <c r="O23" s="46"/>
      <c r="P23" s="4"/>
      <c r="Q23" s="17"/>
      <c r="R23" s="50"/>
      <c r="S23" s="46"/>
      <c r="T23" s="4"/>
      <c r="U23" s="17"/>
      <c r="V23" s="50"/>
      <c r="W23" s="46"/>
      <c r="X23" s="4"/>
      <c r="Y23" s="1"/>
      <c r="Z23" s="17"/>
      <c r="AA23" s="55">
        <v>0</v>
      </c>
      <c r="AB23" s="2">
        <v>23.82</v>
      </c>
      <c r="AC23" s="13">
        <f t="shared" si="0"/>
        <v>151.18</v>
      </c>
    </row>
    <row r="24" spans="1:29" ht="15.75">
      <c r="A24" s="12">
        <f>Prezentace!A26</f>
        <v>39</v>
      </c>
      <c r="B24" s="36" t="str">
        <f>Prezentace!B26</f>
        <v>P</v>
      </c>
      <c r="C24" s="28" t="str">
        <f>Prezentace!C26</f>
        <v>Ladič</v>
      </c>
      <c r="D24" s="101" t="str">
        <f>Prezentace!D26</f>
        <v>Tibor</v>
      </c>
      <c r="E24" s="43">
        <v>100</v>
      </c>
      <c r="F24" s="4">
        <v>10</v>
      </c>
      <c r="G24" s="46">
        <v>6</v>
      </c>
      <c r="H24" s="4">
        <v>9</v>
      </c>
      <c r="I24" s="17">
        <v>8</v>
      </c>
      <c r="J24" s="50">
        <v>9</v>
      </c>
      <c r="K24" s="46">
        <v>7</v>
      </c>
      <c r="L24" s="4">
        <v>9</v>
      </c>
      <c r="M24" s="17">
        <v>8</v>
      </c>
      <c r="N24" s="50"/>
      <c r="O24" s="46"/>
      <c r="P24" s="4"/>
      <c r="Q24" s="17"/>
      <c r="R24" s="50"/>
      <c r="S24" s="46"/>
      <c r="T24" s="4"/>
      <c r="U24" s="17"/>
      <c r="V24" s="50"/>
      <c r="W24" s="46"/>
      <c r="X24" s="4"/>
      <c r="Y24" s="1"/>
      <c r="Z24" s="17"/>
      <c r="AA24" s="55">
        <v>0</v>
      </c>
      <c r="AB24" s="2">
        <v>24.4</v>
      </c>
      <c r="AC24" s="13">
        <f t="shared" si="0"/>
        <v>141.6</v>
      </c>
    </row>
    <row r="25" spans="1:29" ht="15.75">
      <c r="A25" s="12">
        <f>Prezentace!A27</f>
        <v>2</v>
      </c>
      <c r="B25" s="36" t="str">
        <f>Prezentace!B27</f>
        <v>P</v>
      </c>
      <c r="C25" s="28" t="str">
        <f>Prezentace!C27</f>
        <v>Machek</v>
      </c>
      <c r="D25" s="101" t="str">
        <f>Prezentace!D27</f>
        <v>Pavel</v>
      </c>
      <c r="E25" s="43">
        <v>100</v>
      </c>
      <c r="F25" s="4">
        <v>9</v>
      </c>
      <c r="G25" s="46">
        <v>8</v>
      </c>
      <c r="H25" s="4">
        <v>9</v>
      </c>
      <c r="I25" s="17">
        <v>9</v>
      </c>
      <c r="J25" s="50">
        <v>10</v>
      </c>
      <c r="K25" s="46">
        <v>8</v>
      </c>
      <c r="L25" s="4">
        <v>10</v>
      </c>
      <c r="M25" s="17">
        <v>10</v>
      </c>
      <c r="N25" s="50"/>
      <c r="O25" s="46"/>
      <c r="P25" s="4"/>
      <c r="Q25" s="17"/>
      <c r="R25" s="50"/>
      <c r="S25" s="46"/>
      <c r="T25" s="4"/>
      <c r="U25" s="17"/>
      <c r="V25" s="50"/>
      <c r="W25" s="46"/>
      <c r="X25" s="4"/>
      <c r="Y25" s="1"/>
      <c r="Z25" s="17"/>
      <c r="AA25" s="55">
        <v>0</v>
      </c>
      <c r="AB25" s="2">
        <v>22.32</v>
      </c>
      <c r="AC25" s="13">
        <f t="shared" si="0"/>
        <v>150.68</v>
      </c>
    </row>
    <row r="26" spans="1:29" ht="15.75">
      <c r="A26" s="12">
        <f>Prezentace!A28</f>
        <v>9</v>
      </c>
      <c r="B26" s="36" t="str">
        <f>Prezentace!B28</f>
        <v>P</v>
      </c>
      <c r="C26" s="28" t="str">
        <f>Prezentace!C28</f>
        <v>Marek</v>
      </c>
      <c r="D26" s="101" t="str">
        <f>Prezentace!D28</f>
        <v>Petr</v>
      </c>
      <c r="E26" s="43">
        <v>100</v>
      </c>
      <c r="F26" s="4">
        <v>10</v>
      </c>
      <c r="G26" s="46">
        <v>9</v>
      </c>
      <c r="H26" s="4">
        <v>10</v>
      </c>
      <c r="I26" s="17">
        <v>9</v>
      </c>
      <c r="J26" s="50">
        <v>9</v>
      </c>
      <c r="K26" s="46">
        <v>8</v>
      </c>
      <c r="L26" s="4">
        <v>10</v>
      </c>
      <c r="M26" s="17">
        <v>8</v>
      </c>
      <c r="N26" s="50"/>
      <c r="O26" s="46"/>
      <c r="P26" s="4"/>
      <c r="Q26" s="17"/>
      <c r="R26" s="50"/>
      <c r="S26" s="46"/>
      <c r="T26" s="4"/>
      <c r="U26" s="17"/>
      <c r="V26" s="50"/>
      <c r="W26" s="46"/>
      <c r="X26" s="4"/>
      <c r="Y26" s="1"/>
      <c r="Z26" s="17"/>
      <c r="AA26" s="55">
        <v>0</v>
      </c>
      <c r="AB26" s="2">
        <v>20.83</v>
      </c>
      <c r="AC26" s="13">
        <f t="shared" si="0"/>
        <v>152.17000000000002</v>
      </c>
    </row>
    <row r="27" spans="1:29" ht="15.75">
      <c r="A27" s="12">
        <f>Prezentace!A29</f>
        <v>28</v>
      </c>
      <c r="B27" s="36" t="str">
        <f>Prezentace!B29</f>
        <v>P</v>
      </c>
      <c r="C27" s="28" t="str">
        <f>Prezentace!C29</f>
        <v>Maštera</v>
      </c>
      <c r="D27" s="101" t="str">
        <f>Prezentace!D29</f>
        <v>Aleš</v>
      </c>
      <c r="E27" s="43">
        <v>100</v>
      </c>
      <c r="F27" s="4">
        <v>10</v>
      </c>
      <c r="G27" s="46">
        <v>8</v>
      </c>
      <c r="H27" s="4">
        <v>8</v>
      </c>
      <c r="I27" s="17">
        <v>8</v>
      </c>
      <c r="J27" s="50">
        <v>9</v>
      </c>
      <c r="K27" s="46">
        <v>9</v>
      </c>
      <c r="L27" s="4">
        <v>10</v>
      </c>
      <c r="M27" s="17">
        <v>7</v>
      </c>
      <c r="N27" s="50"/>
      <c r="O27" s="46"/>
      <c r="P27" s="4"/>
      <c r="Q27" s="17"/>
      <c r="R27" s="50"/>
      <c r="S27" s="46"/>
      <c r="T27" s="4"/>
      <c r="U27" s="17"/>
      <c r="V27" s="50"/>
      <c r="W27" s="46"/>
      <c r="X27" s="4"/>
      <c r="Y27" s="1"/>
      <c r="Z27" s="17"/>
      <c r="AA27" s="55">
        <v>0</v>
      </c>
      <c r="AB27" s="2">
        <v>18.260000000000002</v>
      </c>
      <c r="AC27" s="13">
        <f t="shared" si="0"/>
        <v>150.74</v>
      </c>
    </row>
    <row r="28" spans="1:29" ht="15.75">
      <c r="A28" s="12">
        <f>Prezentace!A30</f>
        <v>23</v>
      </c>
      <c r="B28" s="36" t="str">
        <f>Prezentace!B30</f>
        <v>P</v>
      </c>
      <c r="C28" s="28" t="str">
        <f>Prezentace!C30</f>
        <v>Matějka</v>
      </c>
      <c r="D28" s="101" t="str">
        <f>Prezentace!D30</f>
        <v>Milan</v>
      </c>
      <c r="E28" s="43">
        <v>100</v>
      </c>
      <c r="F28" s="4">
        <v>9</v>
      </c>
      <c r="G28" s="46">
        <v>6</v>
      </c>
      <c r="H28" s="4">
        <v>9</v>
      </c>
      <c r="I28" s="17">
        <v>8</v>
      </c>
      <c r="J28" s="50">
        <v>8</v>
      </c>
      <c r="K28" s="46">
        <v>7</v>
      </c>
      <c r="L28" s="4">
        <v>8</v>
      </c>
      <c r="M28" s="17">
        <v>5</v>
      </c>
      <c r="N28" s="50"/>
      <c r="O28" s="46"/>
      <c r="P28" s="4"/>
      <c r="Q28" s="17"/>
      <c r="R28" s="50"/>
      <c r="S28" s="46"/>
      <c r="T28" s="4"/>
      <c r="U28" s="17"/>
      <c r="V28" s="50"/>
      <c r="W28" s="46"/>
      <c r="X28" s="4"/>
      <c r="Y28" s="1"/>
      <c r="Z28" s="17"/>
      <c r="AA28" s="55">
        <v>0</v>
      </c>
      <c r="AB28" s="2">
        <v>49.63</v>
      </c>
      <c r="AC28" s="13">
        <f t="shared" si="0"/>
        <v>110.37</v>
      </c>
    </row>
    <row r="29" spans="1:29" ht="15.75">
      <c r="A29" s="12">
        <f>Prezentace!A31</f>
        <v>29</v>
      </c>
      <c r="B29" s="36" t="str">
        <f>Prezentace!B31</f>
        <v>P</v>
      </c>
      <c r="C29" s="28" t="str">
        <f>Prezentace!C31</f>
        <v>Mironiuk</v>
      </c>
      <c r="D29" s="101" t="str">
        <f>Prezentace!D31</f>
        <v>Zdeněk</v>
      </c>
      <c r="E29" s="43">
        <v>100</v>
      </c>
      <c r="F29" s="4">
        <v>10</v>
      </c>
      <c r="G29" s="46">
        <v>8</v>
      </c>
      <c r="H29" s="4">
        <v>10</v>
      </c>
      <c r="I29" s="17">
        <v>8</v>
      </c>
      <c r="J29" s="50">
        <v>9</v>
      </c>
      <c r="K29" s="46">
        <v>8</v>
      </c>
      <c r="L29" s="4">
        <v>9</v>
      </c>
      <c r="M29" s="17">
        <v>8</v>
      </c>
      <c r="N29" s="50"/>
      <c r="O29" s="46"/>
      <c r="P29" s="4"/>
      <c r="Q29" s="17"/>
      <c r="R29" s="50"/>
      <c r="S29" s="46"/>
      <c r="T29" s="4"/>
      <c r="U29" s="17"/>
      <c r="V29" s="50"/>
      <c r="W29" s="46"/>
      <c r="X29" s="4"/>
      <c r="Y29" s="1"/>
      <c r="Z29" s="17"/>
      <c r="AA29" s="55">
        <v>0</v>
      </c>
      <c r="AB29" s="2">
        <v>19.47</v>
      </c>
      <c r="AC29" s="13">
        <f t="shared" si="0"/>
        <v>150.53</v>
      </c>
    </row>
    <row r="30" spans="1:29" ht="15.75">
      <c r="A30" s="12">
        <f>Prezentace!A32</f>
        <v>41</v>
      </c>
      <c r="B30" s="36" t="str">
        <f>Prezentace!B32</f>
        <v>P</v>
      </c>
      <c r="C30" s="28" t="str">
        <f>Prezentace!C32</f>
        <v>Nikodým</v>
      </c>
      <c r="D30" s="101" t="str">
        <f>Prezentace!D32</f>
        <v>David</v>
      </c>
      <c r="E30" s="43">
        <v>100</v>
      </c>
      <c r="F30" s="4">
        <v>9</v>
      </c>
      <c r="G30" s="46">
        <v>9</v>
      </c>
      <c r="H30" s="4">
        <v>10</v>
      </c>
      <c r="I30" s="17">
        <v>9</v>
      </c>
      <c r="J30" s="50">
        <v>9</v>
      </c>
      <c r="K30" s="46">
        <v>9</v>
      </c>
      <c r="L30" s="4">
        <v>10</v>
      </c>
      <c r="M30" s="17">
        <v>8</v>
      </c>
      <c r="N30" s="50"/>
      <c r="O30" s="46"/>
      <c r="P30" s="4"/>
      <c r="Q30" s="17"/>
      <c r="R30" s="50"/>
      <c r="S30" s="46"/>
      <c r="T30" s="4"/>
      <c r="U30" s="17"/>
      <c r="V30" s="50"/>
      <c r="W30" s="46"/>
      <c r="X30" s="4"/>
      <c r="Y30" s="1"/>
      <c r="Z30" s="17"/>
      <c r="AA30" s="55">
        <v>0</v>
      </c>
      <c r="AB30" s="2">
        <v>18.010000000000002</v>
      </c>
      <c r="AC30" s="13">
        <f t="shared" si="0"/>
        <v>154.99</v>
      </c>
    </row>
    <row r="31" spans="1:29" ht="15.75">
      <c r="A31" s="12">
        <f>Prezentace!A33</f>
        <v>20</v>
      </c>
      <c r="B31" s="36" t="str">
        <f>Prezentace!B33</f>
        <v>P</v>
      </c>
      <c r="C31" s="28" t="str">
        <f>Prezentace!C33</f>
        <v>Palová</v>
      </c>
      <c r="D31" s="101" t="str">
        <f>Prezentace!D33</f>
        <v>Simona</v>
      </c>
      <c r="E31" s="43">
        <v>100</v>
      </c>
      <c r="F31" s="4">
        <v>5</v>
      </c>
      <c r="G31" s="46">
        <v>0</v>
      </c>
      <c r="H31" s="4">
        <v>9</v>
      </c>
      <c r="I31" s="17">
        <v>9</v>
      </c>
      <c r="J31" s="50">
        <v>10</v>
      </c>
      <c r="K31" s="46">
        <v>7</v>
      </c>
      <c r="L31" s="4">
        <v>9</v>
      </c>
      <c r="M31" s="17">
        <v>0</v>
      </c>
      <c r="N31" s="50"/>
      <c r="O31" s="46"/>
      <c r="P31" s="4"/>
      <c r="Q31" s="17"/>
      <c r="R31" s="50"/>
      <c r="S31" s="46"/>
      <c r="T31" s="4"/>
      <c r="U31" s="17"/>
      <c r="V31" s="50"/>
      <c r="W31" s="46"/>
      <c r="X31" s="4"/>
      <c r="Y31" s="1"/>
      <c r="Z31" s="17"/>
      <c r="AA31" s="55">
        <v>0</v>
      </c>
      <c r="AB31" s="2">
        <v>36.99</v>
      </c>
      <c r="AC31" s="13">
        <f t="shared" si="0"/>
        <v>112.00999999999999</v>
      </c>
    </row>
    <row r="32" spans="1:29" ht="15.75">
      <c r="A32" s="12">
        <f>Prezentace!A34</f>
        <v>1</v>
      </c>
      <c r="B32" s="36" t="str">
        <f>Prezentace!B34</f>
        <v>P</v>
      </c>
      <c r="C32" s="28" t="str">
        <f>Prezentace!C34</f>
        <v>Pechánek</v>
      </c>
      <c r="D32" s="101" t="str">
        <f>Prezentace!D34</f>
        <v>Milan</v>
      </c>
      <c r="E32" s="43">
        <v>100</v>
      </c>
      <c r="F32" s="4">
        <v>9</v>
      </c>
      <c r="G32" s="46">
        <v>9</v>
      </c>
      <c r="H32" s="4">
        <v>9</v>
      </c>
      <c r="I32" s="17">
        <v>7</v>
      </c>
      <c r="J32" s="50">
        <v>9</v>
      </c>
      <c r="K32" s="46">
        <v>8</v>
      </c>
      <c r="L32" s="4">
        <v>8</v>
      </c>
      <c r="M32" s="17">
        <v>7</v>
      </c>
      <c r="N32" s="50"/>
      <c r="O32" s="46"/>
      <c r="P32" s="4"/>
      <c r="Q32" s="17"/>
      <c r="R32" s="50"/>
      <c r="S32" s="46"/>
      <c r="T32" s="4"/>
      <c r="U32" s="17"/>
      <c r="V32" s="50"/>
      <c r="W32" s="46"/>
      <c r="X32" s="4"/>
      <c r="Y32" s="1"/>
      <c r="Z32" s="17"/>
      <c r="AA32" s="55">
        <v>0</v>
      </c>
      <c r="AB32" s="2">
        <v>41.55</v>
      </c>
      <c r="AC32" s="13">
        <f t="shared" si="0"/>
        <v>124.45</v>
      </c>
    </row>
    <row r="33" spans="1:29" ht="15.75">
      <c r="A33" s="12">
        <f>Prezentace!A35</f>
        <v>31</v>
      </c>
      <c r="B33" s="36" t="str">
        <f>Prezentace!B35</f>
        <v>P</v>
      </c>
      <c r="C33" s="28" t="str">
        <f>Prezentace!C35</f>
        <v>Pechová</v>
      </c>
      <c r="D33" s="101" t="str">
        <f>Prezentace!D35</f>
        <v>Hana</v>
      </c>
      <c r="E33" s="43">
        <v>100</v>
      </c>
      <c r="F33" s="4">
        <v>9</v>
      </c>
      <c r="G33" s="46">
        <v>7</v>
      </c>
      <c r="H33" s="4">
        <v>9</v>
      </c>
      <c r="I33" s="17">
        <v>9</v>
      </c>
      <c r="J33" s="50">
        <v>8</v>
      </c>
      <c r="K33" s="46">
        <v>8</v>
      </c>
      <c r="L33" s="4">
        <v>9</v>
      </c>
      <c r="M33" s="17">
        <v>7</v>
      </c>
      <c r="N33" s="50"/>
      <c r="O33" s="46"/>
      <c r="P33" s="4"/>
      <c r="Q33" s="17"/>
      <c r="R33" s="50"/>
      <c r="S33" s="46"/>
      <c r="T33" s="4"/>
      <c r="U33" s="17"/>
      <c r="V33" s="50"/>
      <c r="W33" s="46"/>
      <c r="X33" s="4"/>
      <c r="Y33" s="1"/>
      <c r="Z33" s="17"/>
      <c r="AA33" s="55">
        <v>0</v>
      </c>
      <c r="AB33" s="2">
        <v>28.63</v>
      </c>
      <c r="AC33" s="13">
        <f t="shared" si="0"/>
        <v>137.37</v>
      </c>
    </row>
    <row r="34" spans="1:29" ht="15.75">
      <c r="A34" s="12">
        <f>Prezentace!A36</f>
        <v>57</v>
      </c>
      <c r="B34" s="36" t="str">
        <f>Prezentace!B36</f>
        <v>P</v>
      </c>
      <c r="C34" s="28" t="str">
        <f>Prezentace!C36</f>
        <v>Rendl</v>
      </c>
      <c r="D34" s="101" t="str">
        <f>Prezentace!D36</f>
        <v>Josef</v>
      </c>
      <c r="E34" s="43">
        <v>100</v>
      </c>
      <c r="F34" s="4">
        <v>10</v>
      </c>
      <c r="G34" s="46">
        <v>9</v>
      </c>
      <c r="H34" s="4">
        <v>9</v>
      </c>
      <c r="I34" s="17">
        <v>9</v>
      </c>
      <c r="J34" s="50">
        <v>10</v>
      </c>
      <c r="K34" s="46">
        <v>10</v>
      </c>
      <c r="L34" s="4">
        <v>9</v>
      </c>
      <c r="M34" s="17">
        <v>9</v>
      </c>
      <c r="N34" s="50"/>
      <c r="O34" s="46"/>
      <c r="P34" s="4"/>
      <c r="Q34" s="17"/>
      <c r="R34" s="50"/>
      <c r="S34" s="46"/>
      <c r="T34" s="4"/>
      <c r="U34" s="17"/>
      <c r="V34" s="50"/>
      <c r="W34" s="46"/>
      <c r="X34" s="4"/>
      <c r="Y34" s="1"/>
      <c r="Z34" s="17"/>
      <c r="AA34" s="55">
        <v>0</v>
      </c>
      <c r="AB34" s="2">
        <v>20.03</v>
      </c>
      <c r="AC34" s="13">
        <f t="shared" si="0"/>
        <v>154.97</v>
      </c>
    </row>
    <row r="35" spans="1:29" ht="15.75">
      <c r="A35" s="12">
        <f>Prezentace!A37</f>
        <v>21</v>
      </c>
      <c r="B35" s="36" t="str">
        <f>Prezentace!B37</f>
        <v>P</v>
      </c>
      <c r="C35" s="28" t="str">
        <f>Prezentace!C37</f>
        <v>Seitl</v>
      </c>
      <c r="D35" s="101" t="str">
        <f>Prezentace!D37</f>
        <v>Aleš</v>
      </c>
      <c r="E35" s="43">
        <v>100</v>
      </c>
      <c r="F35" s="4">
        <v>10</v>
      </c>
      <c r="G35" s="46">
        <v>10</v>
      </c>
      <c r="H35" s="4">
        <v>9</v>
      </c>
      <c r="I35" s="17">
        <v>6</v>
      </c>
      <c r="J35" s="50">
        <v>10</v>
      </c>
      <c r="K35" s="46">
        <v>10</v>
      </c>
      <c r="L35" s="4">
        <v>10</v>
      </c>
      <c r="M35" s="17">
        <v>9</v>
      </c>
      <c r="N35" s="50"/>
      <c r="O35" s="46"/>
      <c r="P35" s="4"/>
      <c r="Q35" s="17"/>
      <c r="R35" s="50"/>
      <c r="S35" s="46"/>
      <c r="T35" s="4"/>
      <c r="U35" s="17"/>
      <c r="V35" s="50"/>
      <c r="W35" s="46"/>
      <c r="X35" s="4"/>
      <c r="Y35" s="1"/>
      <c r="Z35" s="17"/>
      <c r="AA35" s="55">
        <v>0</v>
      </c>
      <c r="AB35" s="2">
        <v>21.3</v>
      </c>
      <c r="AC35" s="13">
        <f t="shared" si="0"/>
        <v>152.69999999999999</v>
      </c>
    </row>
    <row r="36" spans="1:29" ht="15.75">
      <c r="A36" s="12">
        <f>Prezentace!A38</f>
        <v>26</v>
      </c>
      <c r="B36" s="36" t="str">
        <f>Prezentace!B38</f>
        <v>P</v>
      </c>
      <c r="C36" s="28" t="str">
        <f>Prezentace!C38</f>
        <v>Seitl</v>
      </c>
      <c r="D36" s="101" t="str">
        <f>Prezentace!D38</f>
        <v>Karel</v>
      </c>
      <c r="E36" s="43">
        <v>100</v>
      </c>
      <c r="F36" s="4">
        <v>10</v>
      </c>
      <c r="G36" s="46">
        <v>0</v>
      </c>
      <c r="H36" s="4">
        <v>9</v>
      </c>
      <c r="I36" s="17">
        <v>9</v>
      </c>
      <c r="J36" s="50">
        <v>9</v>
      </c>
      <c r="K36" s="46">
        <v>7</v>
      </c>
      <c r="L36" s="4">
        <v>9</v>
      </c>
      <c r="M36" s="17">
        <v>0</v>
      </c>
      <c r="N36" s="50"/>
      <c r="O36" s="46"/>
      <c r="P36" s="4"/>
      <c r="Q36" s="17"/>
      <c r="R36" s="50"/>
      <c r="S36" s="46"/>
      <c r="T36" s="4"/>
      <c r="U36" s="17"/>
      <c r="V36" s="50"/>
      <c r="W36" s="46"/>
      <c r="X36" s="4"/>
      <c r="Y36" s="1"/>
      <c r="Z36" s="17"/>
      <c r="AA36" s="55">
        <v>0</v>
      </c>
      <c r="AB36" s="2">
        <v>26.14</v>
      </c>
      <c r="AC36" s="13">
        <f t="shared" si="0"/>
        <v>126.86</v>
      </c>
    </row>
    <row r="37" spans="1:29" ht="15.75">
      <c r="A37" s="12">
        <f>Prezentace!A39</f>
        <v>50</v>
      </c>
      <c r="B37" s="36" t="str">
        <f>Prezentace!B39</f>
        <v>P</v>
      </c>
      <c r="C37" s="28" t="str">
        <f>Prezentace!C39</f>
        <v>Semerád</v>
      </c>
      <c r="D37" s="101" t="str">
        <f>Prezentace!D39</f>
        <v>Milan</v>
      </c>
      <c r="E37" s="43">
        <v>100</v>
      </c>
      <c r="F37" s="4">
        <v>8</v>
      </c>
      <c r="G37" s="46">
        <v>7</v>
      </c>
      <c r="H37" s="4">
        <v>9</v>
      </c>
      <c r="I37" s="17">
        <v>9</v>
      </c>
      <c r="J37" s="50">
        <v>10</v>
      </c>
      <c r="K37" s="46">
        <v>8</v>
      </c>
      <c r="L37" s="4">
        <v>9</v>
      </c>
      <c r="M37" s="17">
        <v>8</v>
      </c>
      <c r="N37" s="50"/>
      <c r="O37" s="46"/>
      <c r="P37" s="4"/>
      <c r="Q37" s="17"/>
      <c r="R37" s="50"/>
      <c r="S37" s="46"/>
      <c r="T37" s="4"/>
      <c r="U37" s="17"/>
      <c r="V37" s="50"/>
      <c r="W37" s="46"/>
      <c r="X37" s="4"/>
      <c r="Y37" s="1"/>
      <c r="Z37" s="17"/>
      <c r="AA37" s="55">
        <v>0</v>
      </c>
      <c r="AB37" s="2">
        <v>21.49</v>
      </c>
      <c r="AC37" s="13">
        <f t="shared" si="0"/>
        <v>146.51</v>
      </c>
    </row>
    <row r="38" spans="1:29" ht="15.75">
      <c r="A38" s="12">
        <f>Prezentace!A40</f>
        <v>11</v>
      </c>
      <c r="B38" s="36" t="str">
        <f>Prezentace!B40</f>
        <v>P</v>
      </c>
      <c r="C38" s="28" t="str">
        <f>Prezentace!C40</f>
        <v>Smejkal</v>
      </c>
      <c r="D38" s="101" t="str">
        <f>Prezentace!D40</f>
        <v>Martin</v>
      </c>
      <c r="E38" s="43">
        <v>100</v>
      </c>
      <c r="F38" s="4">
        <v>9</v>
      </c>
      <c r="G38" s="46">
        <v>9</v>
      </c>
      <c r="H38" s="4">
        <v>10</v>
      </c>
      <c r="I38" s="17">
        <v>9</v>
      </c>
      <c r="J38" s="50">
        <v>10</v>
      </c>
      <c r="K38" s="46">
        <v>8</v>
      </c>
      <c r="L38" s="4">
        <v>10</v>
      </c>
      <c r="M38" s="17">
        <v>8</v>
      </c>
      <c r="N38" s="50"/>
      <c r="O38" s="46"/>
      <c r="P38" s="4"/>
      <c r="Q38" s="17"/>
      <c r="R38" s="50"/>
      <c r="S38" s="46"/>
      <c r="T38" s="4"/>
      <c r="U38" s="17"/>
      <c r="V38" s="50"/>
      <c r="W38" s="46"/>
      <c r="X38" s="4"/>
      <c r="Y38" s="1"/>
      <c r="Z38" s="17"/>
      <c r="AA38" s="55">
        <v>0</v>
      </c>
      <c r="AB38" s="2">
        <v>17</v>
      </c>
      <c r="AC38" s="13">
        <f t="shared" si="0"/>
        <v>156</v>
      </c>
    </row>
    <row r="39" spans="1:29" ht="15.75">
      <c r="A39" s="12">
        <f>Prezentace!A41</f>
        <v>51</v>
      </c>
      <c r="B39" s="36" t="str">
        <f>Prezentace!B41</f>
        <v>P</v>
      </c>
      <c r="C39" s="28" t="str">
        <f>Prezentace!C41</f>
        <v>Sokolík</v>
      </c>
      <c r="D39" s="101" t="str">
        <f>Prezentace!D41</f>
        <v>Jaroslav</v>
      </c>
      <c r="E39" s="43">
        <v>100</v>
      </c>
      <c r="F39" s="4">
        <v>10</v>
      </c>
      <c r="G39" s="46">
        <v>7</v>
      </c>
      <c r="H39" s="4">
        <v>10</v>
      </c>
      <c r="I39" s="17">
        <v>10</v>
      </c>
      <c r="J39" s="50">
        <v>10</v>
      </c>
      <c r="K39" s="46">
        <v>8</v>
      </c>
      <c r="L39" s="4">
        <v>9</v>
      </c>
      <c r="M39" s="17">
        <v>9</v>
      </c>
      <c r="N39" s="50"/>
      <c r="O39" s="46"/>
      <c r="P39" s="4"/>
      <c r="Q39" s="17"/>
      <c r="R39" s="50"/>
      <c r="S39" s="46"/>
      <c r="T39" s="4"/>
      <c r="U39" s="17"/>
      <c r="V39" s="50"/>
      <c r="W39" s="46"/>
      <c r="X39" s="4"/>
      <c r="Y39" s="1"/>
      <c r="Z39" s="17"/>
      <c r="AA39" s="55">
        <v>0</v>
      </c>
      <c r="AB39" s="2">
        <v>16.43</v>
      </c>
      <c r="AC39" s="13">
        <f t="shared" si="0"/>
        <v>156.57</v>
      </c>
    </row>
    <row r="40" spans="1:29" ht="15.75">
      <c r="A40" s="12">
        <f>Prezentace!A42</f>
        <v>34</v>
      </c>
      <c r="B40" s="36" t="str">
        <f>Prezentace!B42</f>
        <v>P</v>
      </c>
      <c r="C40" s="28" t="str">
        <f>Prezentace!C42</f>
        <v>Svoboda</v>
      </c>
      <c r="D40" s="101" t="str">
        <f>Prezentace!D42</f>
        <v>Pavel</v>
      </c>
      <c r="E40" s="43">
        <v>100</v>
      </c>
      <c r="F40" s="4">
        <v>8</v>
      </c>
      <c r="G40" s="46">
        <v>7</v>
      </c>
      <c r="H40" s="4">
        <v>7</v>
      </c>
      <c r="I40" s="17">
        <v>6</v>
      </c>
      <c r="J40" s="50">
        <v>8</v>
      </c>
      <c r="K40" s="46">
        <v>6</v>
      </c>
      <c r="L40" s="4">
        <v>7</v>
      </c>
      <c r="M40" s="17">
        <v>7</v>
      </c>
      <c r="N40" s="50"/>
      <c r="O40" s="46"/>
      <c r="P40" s="4"/>
      <c r="Q40" s="17"/>
      <c r="R40" s="50"/>
      <c r="S40" s="46"/>
      <c r="T40" s="4"/>
      <c r="U40" s="17"/>
      <c r="V40" s="50"/>
      <c r="W40" s="46"/>
      <c r="X40" s="4"/>
      <c r="Y40" s="1"/>
      <c r="Z40" s="17"/>
      <c r="AA40" s="55">
        <v>0</v>
      </c>
      <c r="AB40" s="2">
        <v>33.1</v>
      </c>
      <c r="AC40" s="13">
        <f t="shared" si="0"/>
        <v>122.9</v>
      </c>
    </row>
    <row r="41" spans="1:29" ht="15.75">
      <c r="A41" s="12">
        <f>Prezentace!A43</f>
        <v>16</v>
      </c>
      <c r="B41" s="36" t="str">
        <f>Prezentace!B43</f>
        <v>P</v>
      </c>
      <c r="C41" s="28" t="str">
        <f>Prezentace!C43</f>
        <v>Svrbík</v>
      </c>
      <c r="D41" s="101" t="str">
        <f>Prezentace!D43</f>
        <v>Tomáš</v>
      </c>
      <c r="E41" s="43">
        <v>100</v>
      </c>
      <c r="F41" s="4">
        <v>10</v>
      </c>
      <c r="G41" s="46">
        <v>9</v>
      </c>
      <c r="H41" s="4">
        <v>8</v>
      </c>
      <c r="I41" s="17">
        <v>8</v>
      </c>
      <c r="J41" s="50">
        <v>8</v>
      </c>
      <c r="K41" s="46">
        <v>8</v>
      </c>
      <c r="L41" s="4">
        <v>9</v>
      </c>
      <c r="M41" s="17">
        <v>9</v>
      </c>
      <c r="N41" s="50"/>
      <c r="O41" s="46"/>
      <c r="P41" s="4"/>
      <c r="Q41" s="17"/>
      <c r="R41" s="50"/>
      <c r="S41" s="46"/>
      <c r="T41" s="4"/>
      <c r="U41" s="17"/>
      <c r="V41" s="50"/>
      <c r="W41" s="46"/>
      <c r="X41" s="4"/>
      <c r="Y41" s="1"/>
      <c r="Z41" s="17"/>
      <c r="AA41" s="55">
        <v>0</v>
      </c>
      <c r="AB41" s="2">
        <v>24.17</v>
      </c>
      <c r="AC41" s="13">
        <f t="shared" si="0"/>
        <v>144.82999999999998</v>
      </c>
    </row>
    <row r="42" spans="1:29" ht="15.75">
      <c r="A42" s="12">
        <f>Prezentace!A44</f>
        <v>35</v>
      </c>
      <c r="B42" s="36" t="str">
        <f>Prezentace!B44</f>
        <v>P</v>
      </c>
      <c r="C42" s="28" t="str">
        <f>Prezentace!C44</f>
        <v>Švihálek</v>
      </c>
      <c r="D42" s="101" t="str">
        <f>Prezentace!D44</f>
        <v>Jiří</v>
      </c>
      <c r="E42" s="43">
        <v>100</v>
      </c>
      <c r="F42" s="4">
        <v>10</v>
      </c>
      <c r="G42" s="46">
        <v>8</v>
      </c>
      <c r="H42" s="4">
        <v>10</v>
      </c>
      <c r="I42" s="17">
        <v>8</v>
      </c>
      <c r="J42" s="50">
        <v>9</v>
      </c>
      <c r="K42" s="46">
        <v>8</v>
      </c>
      <c r="L42" s="4">
        <v>10</v>
      </c>
      <c r="M42" s="17">
        <v>9</v>
      </c>
      <c r="N42" s="50"/>
      <c r="O42" s="46"/>
      <c r="P42" s="4"/>
      <c r="Q42" s="17"/>
      <c r="R42" s="50"/>
      <c r="S42" s="46"/>
      <c r="T42" s="4"/>
      <c r="U42" s="17"/>
      <c r="V42" s="50"/>
      <c r="W42" s="46"/>
      <c r="X42" s="4"/>
      <c r="Y42" s="1"/>
      <c r="Z42" s="17"/>
      <c r="AA42" s="55">
        <v>0</v>
      </c>
      <c r="AB42" s="2">
        <v>43.04</v>
      </c>
      <c r="AC42" s="13">
        <f t="shared" si="0"/>
        <v>128.96</v>
      </c>
    </row>
    <row r="43" spans="1:29" ht="15.75">
      <c r="A43" s="12">
        <f>Prezentace!A45</f>
        <v>46</v>
      </c>
      <c r="B43" s="36" t="str">
        <f>Prezentace!B45</f>
        <v>P</v>
      </c>
      <c r="C43" s="28" t="str">
        <f>Prezentace!C45</f>
        <v>Vejslík</v>
      </c>
      <c r="D43" s="101" t="str">
        <f>Prezentace!D45</f>
        <v>Vladimír</v>
      </c>
      <c r="E43" s="43">
        <v>100</v>
      </c>
      <c r="F43" s="4">
        <v>10</v>
      </c>
      <c r="G43" s="46">
        <v>9</v>
      </c>
      <c r="H43" s="4">
        <v>10</v>
      </c>
      <c r="I43" s="17">
        <v>9</v>
      </c>
      <c r="J43" s="50">
        <v>9</v>
      </c>
      <c r="K43" s="46">
        <v>9</v>
      </c>
      <c r="L43" s="4">
        <v>9</v>
      </c>
      <c r="M43" s="17">
        <v>9</v>
      </c>
      <c r="N43" s="50"/>
      <c r="O43" s="46"/>
      <c r="P43" s="4"/>
      <c r="Q43" s="17"/>
      <c r="R43" s="50"/>
      <c r="S43" s="46"/>
      <c r="T43" s="4"/>
      <c r="U43" s="17"/>
      <c r="V43" s="50"/>
      <c r="W43" s="46"/>
      <c r="X43" s="4"/>
      <c r="Y43" s="1"/>
      <c r="Z43" s="17"/>
      <c r="AA43" s="55">
        <v>0</v>
      </c>
      <c r="AB43" s="2">
        <v>26.61</v>
      </c>
      <c r="AC43" s="13">
        <f t="shared" si="0"/>
        <v>147.38999999999999</v>
      </c>
    </row>
    <row r="44" spans="1:29" ht="15.75">
      <c r="A44" s="12">
        <f>Prezentace!A46</f>
        <v>38</v>
      </c>
      <c r="B44" s="36" t="str">
        <f>Prezentace!B46</f>
        <v>P</v>
      </c>
      <c r="C44" s="28" t="str">
        <f>Prezentace!C46</f>
        <v>Wrzecionko</v>
      </c>
      <c r="D44" s="101" t="str">
        <f>Prezentace!D46</f>
        <v>Albert</v>
      </c>
      <c r="E44" s="43">
        <v>100</v>
      </c>
      <c r="F44" s="4">
        <v>1</v>
      </c>
      <c r="G44" s="46">
        <v>7</v>
      </c>
      <c r="H44" s="4">
        <v>9</v>
      </c>
      <c r="I44" s="17">
        <v>7</v>
      </c>
      <c r="J44" s="50">
        <v>9</v>
      </c>
      <c r="K44" s="46">
        <v>9</v>
      </c>
      <c r="L44" s="4">
        <v>9</v>
      </c>
      <c r="M44" s="17">
        <v>8</v>
      </c>
      <c r="N44" s="50"/>
      <c r="O44" s="46"/>
      <c r="P44" s="4"/>
      <c r="Q44" s="17"/>
      <c r="R44" s="50"/>
      <c r="S44" s="46"/>
      <c r="T44" s="4"/>
      <c r="U44" s="17"/>
      <c r="V44" s="50"/>
      <c r="W44" s="46"/>
      <c r="X44" s="4"/>
      <c r="Y44" s="1"/>
      <c r="Z44" s="17"/>
      <c r="AA44" s="55">
        <v>0</v>
      </c>
      <c r="AB44" s="2">
        <v>83.24</v>
      </c>
      <c r="AC44" s="13">
        <f t="shared" si="0"/>
        <v>75.760000000000005</v>
      </c>
    </row>
    <row r="45" spans="1:29" ht="15.75">
      <c r="A45" s="12">
        <f>Prezentace!A47</f>
        <v>24</v>
      </c>
      <c r="B45" s="36" t="str">
        <f>Prezentace!B47</f>
        <v>P</v>
      </c>
      <c r="C45" s="28" t="str">
        <f>Prezentace!C47</f>
        <v>Žemlička</v>
      </c>
      <c r="D45" s="101" t="str">
        <f>Prezentace!D47</f>
        <v>Ladislav</v>
      </c>
      <c r="E45" s="43">
        <v>100</v>
      </c>
      <c r="F45" s="4">
        <v>10</v>
      </c>
      <c r="G45" s="46">
        <v>8</v>
      </c>
      <c r="H45" s="4">
        <v>10</v>
      </c>
      <c r="I45" s="17">
        <v>8</v>
      </c>
      <c r="J45" s="50">
        <v>10</v>
      </c>
      <c r="K45" s="46">
        <v>8</v>
      </c>
      <c r="L45" s="4">
        <v>10</v>
      </c>
      <c r="M45" s="17">
        <v>9</v>
      </c>
      <c r="N45" s="50"/>
      <c r="O45" s="46"/>
      <c r="P45" s="4"/>
      <c r="Q45" s="17"/>
      <c r="R45" s="50"/>
      <c r="S45" s="46"/>
      <c r="T45" s="4"/>
      <c r="U45" s="17"/>
      <c r="V45" s="50"/>
      <c r="W45" s="46"/>
      <c r="X45" s="4"/>
      <c r="Y45" s="1"/>
      <c r="Z45" s="17"/>
      <c r="AA45" s="55">
        <v>0</v>
      </c>
      <c r="AB45" s="2">
        <v>35.11</v>
      </c>
      <c r="AC45" s="13">
        <f t="shared" si="0"/>
        <v>137.88999999999999</v>
      </c>
    </row>
    <row r="46" spans="1:29" ht="15.75">
      <c r="A46" s="12">
        <f>Prezentace!A48</f>
        <v>25</v>
      </c>
      <c r="B46" s="36" t="str">
        <f>Prezentace!B48</f>
        <v>P</v>
      </c>
      <c r="C46" s="28" t="str">
        <f>Prezentace!C48</f>
        <v>Žemličková</v>
      </c>
      <c r="D46" s="101" t="str">
        <f>Prezentace!D48</f>
        <v>Marie</v>
      </c>
      <c r="E46" s="43">
        <v>100</v>
      </c>
      <c r="F46" s="4">
        <v>9</v>
      </c>
      <c r="G46" s="46">
        <v>9</v>
      </c>
      <c r="H46" s="4">
        <v>10</v>
      </c>
      <c r="I46" s="17">
        <v>8</v>
      </c>
      <c r="J46" s="50">
        <v>9</v>
      </c>
      <c r="K46" s="46">
        <v>7</v>
      </c>
      <c r="L46" s="4">
        <v>10</v>
      </c>
      <c r="M46" s="17">
        <v>9</v>
      </c>
      <c r="N46" s="50"/>
      <c r="O46" s="46"/>
      <c r="P46" s="4"/>
      <c r="Q46" s="17"/>
      <c r="R46" s="50"/>
      <c r="S46" s="46"/>
      <c r="T46" s="4"/>
      <c r="U46" s="17"/>
      <c r="V46" s="50"/>
      <c r="W46" s="46"/>
      <c r="X46" s="4"/>
      <c r="Y46" s="1"/>
      <c r="Z46" s="17"/>
      <c r="AA46" s="55">
        <v>0</v>
      </c>
      <c r="AB46" s="2">
        <v>31.01</v>
      </c>
      <c r="AC46" s="13">
        <f t="shared" si="0"/>
        <v>139.99</v>
      </c>
    </row>
    <row r="47" spans="1:29" ht="15.75">
      <c r="A47" s="12">
        <f>Prezentace!A49</f>
        <v>4</v>
      </c>
      <c r="B47" s="36" t="str">
        <f>Prezentace!B49</f>
        <v>R</v>
      </c>
      <c r="C47" s="28" t="str">
        <f>Prezentace!C49</f>
        <v>Bína</v>
      </c>
      <c r="D47" s="101" t="str">
        <f>Prezentace!D49</f>
        <v>Jiří</v>
      </c>
      <c r="E47" s="43">
        <v>100</v>
      </c>
      <c r="F47" s="4">
        <v>10</v>
      </c>
      <c r="G47" s="46">
        <v>9</v>
      </c>
      <c r="H47" s="4">
        <v>8</v>
      </c>
      <c r="I47" s="17">
        <v>8</v>
      </c>
      <c r="J47" s="50">
        <v>9</v>
      </c>
      <c r="K47" s="46">
        <v>8</v>
      </c>
      <c r="L47" s="4">
        <v>9</v>
      </c>
      <c r="M47" s="17">
        <v>9</v>
      </c>
      <c r="N47" s="50"/>
      <c r="O47" s="46"/>
      <c r="P47" s="4"/>
      <c r="Q47" s="17"/>
      <c r="R47" s="50"/>
      <c r="S47" s="46"/>
      <c r="T47" s="4"/>
      <c r="U47" s="17"/>
      <c r="V47" s="50"/>
      <c r="W47" s="46"/>
      <c r="X47" s="4"/>
      <c r="Y47" s="1"/>
      <c r="Z47" s="17"/>
      <c r="AA47" s="55">
        <v>0</v>
      </c>
      <c r="AB47" s="2">
        <v>37.299999999999997</v>
      </c>
      <c r="AC47" s="13">
        <f t="shared" si="0"/>
        <v>132.69999999999999</v>
      </c>
    </row>
    <row r="48" spans="1:29" ht="15.75">
      <c r="A48" s="12">
        <f>Prezentace!A50</f>
        <v>48</v>
      </c>
      <c r="B48" s="36" t="str">
        <f>Prezentace!B50</f>
        <v>R</v>
      </c>
      <c r="C48" s="28" t="str">
        <f>Prezentace!C50</f>
        <v>Červenka</v>
      </c>
      <c r="D48" s="101" t="str">
        <f>Prezentace!D50</f>
        <v>Pavel</v>
      </c>
      <c r="E48" s="43">
        <v>100</v>
      </c>
      <c r="F48" s="4">
        <v>10</v>
      </c>
      <c r="G48" s="46">
        <v>8</v>
      </c>
      <c r="H48" s="4">
        <v>10</v>
      </c>
      <c r="I48" s="17">
        <v>9</v>
      </c>
      <c r="J48" s="50">
        <v>10</v>
      </c>
      <c r="K48" s="46">
        <v>9</v>
      </c>
      <c r="L48" s="4">
        <v>9</v>
      </c>
      <c r="M48" s="17">
        <v>6</v>
      </c>
      <c r="N48" s="50"/>
      <c r="O48" s="46"/>
      <c r="P48" s="4"/>
      <c r="Q48" s="17"/>
      <c r="R48" s="50"/>
      <c r="S48" s="46"/>
      <c r="T48" s="4"/>
      <c r="U48" s="17"/>
      <c r="V48" s="50"/>
      <c r="W48" s="46"/>
      <c r="X48" s="4"/>
      <c r="Y48" s="1"/>
      <c r="Z48" s="17"/>
      <c r="AA48" s="55">
        <v>0</v>
      </c>
      <c r="AB48" s="2">
        <v>39.53</v>
      </c>
      <c r="AC48" s="13">
        <f t="shared" si="0"/>
        <v>131.47</v>
      </c>
    </row>
    <row r="49" spans="1:29" ht="15.75">
      <c r="A49" s="12">
        <f>Prezentace!A51</f>
        <v>6</v>
      </c>
      <c r="B49" s="36" t="str">
        <f>Prezentace!B51</f>
        <v>R</v>
      </c>
      <c r="C49" s="28" t="str">
        <f>Prezentace!C51</f>
        <v>Dvořák</v>
      </c>
      <c r="D49" s="101" t="str">
        <f>Prezentace!D51</f>
        <v>Vladislav</v>
      </c>
      <c r="E49" s="43">
        <v>100</v>
      </c>
      <c r="F49" s="4">
        <v>10</v>
      </c>
      <c r="G49" s="46">
        <v>9</v>
      </c>
      <c r="H49" s="4">
        <v>8</v>
      </c>
      <c r="I49" s="17">
        <v>8</v>
      </c>
      <c r="J49" s="50">
        <v>9</v>
      </c>
      <c r="K49" s="46">
        <v>8</v>
      </c>
      <c r="L49" s="4">
        <v>8</v>
      </c>
      <c r="M49" s="17">
        <v>0</v>
      </c>
      <c r="N49" s="50"/>
      <c r="O49" s="46"/>
      <c r="P49" s="4"/>
      <c r="Q49" s="17"/>
      <c r="R49" s="50"/>
      <c r="S49" s="46"/>
      <c r="T49" s="4"/>
      <c r="U49" s="17"/>
      <c r="V49" s="50"/>
      <c r="W49" s="46"/>
      <c r="X49" s="4"/>
      <c r="Y49" s="1"/>
      <c r="Z49" s="17"/>
      <c r="AA49" s="55">
        <v>0</v>
      </c>
      <c r="AB49" s="2">
        <v>64.56</v>
      </c>
      <c r="AC49" s="13">
        <f t="shared" si="0"/>
        <v>95.44</v>
      </c>
    </row>
    <row r="50" spans="1:29" ht="15.75">
      <c r="A50" s="12">
        <f>Prezentace!A52</f>
        <v>15</v>
      </c>
      <c r="B50" s="36" t="str">
        <f>Prezentace!B52</f>
        <v>R</v>
      </c>
      <c r="C50" s="28" t="str">
        <f>Prezentace!C52</f>
        <v>Herceg</v>
      </c>
      <c r="D50" s="101" t="str">
        <f>Prezentace!D52</f>
        <v>Bohumil</v>
      </c>
      <c r="E50" s="43">
        <v>100</v>
      </c>
      <c r="F50" s="4">
        <v>8</v>
      </c>
      <c r="G50" s="46">
        <v>0</v>
      </c>
      <c r="H50" s="4">
        <v>10</v>
      </c>
      <c r="I50" s="17">
        <v>0</v>
      </c>
      <c r="J50" s="50">
        <v>9</v>
      </c>
      <c r="K50" s="46">
        <v>7</v>
      </c>
      <c r="L50" s="4">
        <v>9</v>
      </c>
      <c r="M50" s="17">
        <v>7</v>
      </c>
      <c r="N50" s="50"/>
      <c r="O50" s="46"/>
      <c r="P50" s="4"/>
      <c r="Q50" s="17"/>
      <c r="R50" s="50"/>
      <c r="S50" s="46"/>
      <c r="T50" s="4"/>
      <c r="U50" s="17"/>
      <c r="V50" s="50"/>
      <c r="W50" s="46"/>
      <c r="X50" s="4"/>
      <c r="Y50" s="1"/>
      <c r="Z50" s="17"/>
      <c r="AA50" s="55">
        <v>0</v>
      </c>
      <c r="AB50" s="2">
        <v>56.45</v>
      </c>
      <c r="AC50" s="13">
        <f t="shared" si="0"/>
        <v>93.55</v>
      </c>
    </row>
    <row r="51" spans="1:29" ht="15.75">
      <c r="A51" s="12">
        <f>Prezentace!A53</f>
        <v>60</v>
      </c>
      <c r="B51" s="36" t="str">
        <f>Prezentace!B53</f>
        <v>R</v>
      </c>
      <c r="C51" s="28" t="str">
        <f>Prezentace!C53</f>
        <v>Kraus</v>
      </c>
      <c r="D51" s="101" t="str">
        <f>Prezentace!D53</f>
        <v>Milan</v>
      </c>
      <c r="E51" s="42"/>
      <c r="F51" s="4"/>
      <c r="G51" s="46"/>
      <c r="H51" s="4"/>
      <c r="I51" s="17"/>
      <c r="J51" s="50"/>
      <c r="K51" s="46"/>
      <c r="L51" s="4"/>
      <c r="M51" s="17"/>
      <c r="N51" s="50"/>
      <c r="O51" s="46"/>
      <c r="P51" s="4"/>
      <c r="Q51" s="17"/>
      <c r="R51" s="50"/>
      <c r="S51" s="46"/>
      <c r="T51" s="4"/>
      <c r="U51" s="17"/>
      <c r="V51" s="50"/>
      <c r="W51" s="46"/>
      <c r="X51" s="4"/>
      <c r="Y51" s="1"/>
      <c r="Z51" s="17"/>
      <c r="AA51" s="55"/>
      <c r="AB51" s="2"/>
      <c r="AC51" s="13">
        <f t="shared" si="0"/>
        <v>0</v>
      </c>
    </row>
    <row r="52" spans="1:29" ht="15.75">
      <c r="A52" s="12">
        <f>Prezentace!A54</f>
        <v>54</v>
      </c>
      <c r="B52" s="36" t="str">
        <f>Prezentace!B54</f>
        <v>R</v>
      </c>
      <c r="C52" s="28" t="str">
        <f>Prezentace!C54</f>
        <v>Kružík</v>
      </c>
      <c r="D52" s="101" t="str">
        <f>Prezentace!D54</f>
        <v>Jan</v>
      </c>
      <c r="E52" s="42">
        <v>100</v>
      </c>
      <c r="F52" s="4">
        <v>10</v>
      </c>
      <c r="G52" s="46">
        <v>8</v>
      </c>
      <c r="H52" s="4">
        <v>9</v>
      </c>
      <c r="I52" s="17">
        <v>9</v>
      </c>
      <c r="J52" s="50">
        <v>9</v>
      </c>
      <c r="K52" s="46">
        <v>9</v>
      </c>
      <c r="L52" s="4">
        <v>10</v>
      </c>
      <c r="M52" s="17">
        <v>10</v>
      </c>
      <c r="N52" s="50"/>
      <c r="O52" s="46"/>
      <c r="P52" s="4"/>
      <c r="Q52" s="17"/>
      <c r="R52" s="50"/>
      <c r="S52" s="46"/>
      <c r="T52" s="4"/>
      <c r="U52" s="17"/>
      <c r="V52" s="50"/>
      <c r="W52" s="46"/>
      <c r="X52" s="4"/>
      <c r="Y52" s="1"/>
      <c r="Z52" s="17"/>
      <c r="AA52" s="55">
        <v>0</v>
      </c>
      <c r="AB52" s="2">
        <v>42.84</v>
      </c>
      <c r="AC52" s="13">
        <f t="shared" si="0"/>
        <v>131.16</v>
      </c>
    </row>
    <row r="53" spans="1:29" ht="15.75">
      <c r="A53" s="12">
        <f>Prezentace!A55</f>
        <v>40</v>
      </c>
      <c r="B53" s="36" t="str">
        <f>Prezentace!B55</f>
        <v>R</v>
      </c>
      <c r="C53" s="28" t="str">
        <f>Prezentace!C55</f>
        <v>Ladič</v>
      </c>
      <c r="D53" s="101" t="str">
        <f>Prezentace!D55</f>
        <v>Tibor</v>
      </c>
      <c r="E53" s="42">
        <v>100</v>
      </c>
      <c r="F53" s="4">
        <v>10</v>
      </c>
      <c r="G53" s="46">
        <v>8</v>
      </c>
      <c r="H53" s="4">
        <v>9</v>
      </c>
      <c r="I53" s="17">
        <v>8</v>
      </c>
      <c r="J53" s="50">
        <v>10</v>
      </c>
      <c r="K53" s="46">
        <v>9</v>
      </c>
      <c r="L53" s="4">
        <v>9</v>
      </c>
      <c r="M53" s="17">
        <v>8</v>
      </c>
      <c r="N53" s="50"/>
      <c r="O53" s="46"/>
      <c r="P53" s="4"/>
      <c r="Q53" s="17"/>
      <c r="R53" s="50"/>
      <c r="S53" s="46"/>
      <c r="T53" s="4"/>
      <c r="U53" s="17"/>
      <c r="V53" s="50"/>
      <c r="W53" s="46"/>
      <c r="X53" s="4"/>
      <c r="Y53" s="1"/>
      <c r="Z53" s="17"/>
      <c r="AA53" s="55">
        <v>0</v>
      </c>
      <c r="AB53" s="2">
        <v>28.98</v>
      </c>
      <c r="AC53" s="13">
        <f t="shared" si="0"/>
        <v>142.02000000000001</v>
      </c>
    </row>
    <row r="54" spans="1:29" ht="15.75">
      <c r="A54" s="12">
        <f>Prezentace!A56</f>
        <v>10</v>
      </c>
      <c r="B54" s="36" t="str">
        <f>Prezentace!B56</f>
        <v>P</v>
      </c>
      <c r="C54" s="28" t="str">
        <f>Prezentace!C56</f>
        <v>Marek</v>
      </c>
      <c r="D54" s="101" t="str">
        <f>Prezentace!D56</f>
        <v>Petr</v>
      </c>
      <c r="E54" s="42">
        <v>100</v>
      </c>
      <c r="F54" s="4">
        <v>9</v>
      </c>
      <c r="G54" s="46">
        <v>9</v>
      </c>
      <c r="H54" s="4">
        <v>10</v>
      </c>
      <c r="I54" s="17">
        <v>10</v>
      </c>
      <c r="J54" s="50">
        <v>7</v>
      </c>
      <c r="K54" s="46">
        <v>7</v>
      </c>
      <c r="L54" s="4">
        <v>8</v>
      </c>
      <c r="M54" s="17">
        <v>7</v>
      </c>
      <c r="N54" s="50"/>
      <c r="O54" s="46"/>
      <c r="P54" s="4"/>
      <c r="Q54" s="17"/>
      <c r="R54" s="50"/>
      <c r="S54" s="46"/>
      <c r="T54" s="4"/>
      <c r="U54" s="17"/>
      <c r="V54" s="50"/>
      <c r="W54" s="46"/>
      <c r="X54" s="4"/>
      <c r="Y54" s="1"/>
      <c r="Z54" s="17"/>
      <c r="AA54" s="55">
        <v>0</v>
      </c>
      <c r="AB54" s="2">
        <v>23.48</v>
      </c>
      <c r="AC54" s="13">
        <f t="shared" si="0"/>
        <v>143.52000000000001</v>
      </c>
    </row>
    <row r="55" spans="1:29" ht="15.75">
      <c r="A55" s="12">
        <f>Prezentace!A57</f>
        <v>30</v>
      </c>
      <c r="B55" s="36" t="str">
        <f>Prezentace!B57</f>
        <v>R</v>
      </c>
      <c r="C55" s="28" t="str">
        <f>Prezentace!C57</f>
        <v>Mironiuk</v>
      </c>
      <c r="D55" s="101" t="str">
        <f>Prezentace!D57</f>
        <v>Zdeněk</v>
      </c>
      <c r="E55" s="42">
        <v>100</v>
      </c>
      <c r="F55" s="4">
        <v>10</v>
      </c>
      <c r="G55" s="46">
        <v>7</v>
      </c>
      <c r="H55" s="4">
        <v>10</v>
      </c>
      <c r="I55" s="17">
        <v>8</v>
      </c>
      <c r="J55" s="50">
        <v>10</v>
      </c>
      <c r="K55" s="46">
        <v>8</v>
      </c>
      <c r="L55" s="4">
        <v>10</v>
      </c>
      <c r="M55" s="17">
        <v>8</v>
      </c>
      <c r="N55" s="50"/>
      <c r="O55" s="46"/>
      <c r="P55" s="4"/>
      <c r="Q55" s="17"/>
      <c r="R55" s="50"/>
      <c r="S55" s="46"/>
      <c r="T55" s="4"/>
      <c r="U55" s="17"/>
      <c r="V55" s="50"/>
      <c r="W55" s="46"/>
      <c r="X55" s="4"/>
      <c r="Y55" s="1"/>
      <c r="Z55" s="17"/>
      <c r="AA55" s="55">
        <v>0</v>
      </c>
      <c r="AB55" s="2">
        <v>39.590000000000003</v>
      </c>
      <c r="AC55" s="13">
        <f t="shared" si="0"/>
        <v>131.41</v>
      </c>
    </row>
    <row r="56" spans="1:29" ht="15.75">
      <c r="A56" s="12">
        <f>Prezentace!A58</f>
        <v>42</v>
      </c>
      <c r="B56" s="36" t="str">
        <f>Prezentace!B58</f>
        <v>R</v>
      </c>
      <c r="C56" s="28" t="str">
        <f>Prezentace!C58</f>
        <v>Nikodým</v>
      </c>
      <c r="D56" s="101" t="str">
        <f>Prezentace!D58</f>
        <v>David</v>
      </c>
      <c r="E56" s="42">
        <v>100</v>
      </c>
      <c r="F56" s="4">
        <v>10</v>
      </c>
      <c r="G56" s="46">
        <v>9</v>
      </c>
      <c r="H56" s="4">
        <v>10</v>
      </c>
      <c r="I56" s="17">
        <v>10</v>
      </c>
      <c r="J56" s="50">
        <v>10</v>
      </c>
      <c r="K56" s="46">
        <v>10</v>
      </c>
      <c r="L56" s="4">
        <v>10</v>
      </c>
      <c r="M56" s="17">
        <v>10</v>
      </c>
      <c r="N56" s="50"/>
      <c r="O56" s="46"/>
      <c r="P56" s="4"/>
      <c r="Q56" s="17"/>
      <c r="R56" s="50"/>
      <c r="S56" s="46"/>
      <c r="T56" s="4"/>
      <c r="U56" s="17"/>
      <c r="V56" s="50"/>
      <c r="W56" s="46"/>
      <c r="X56" s="4"/>
      <c r="Y56" s="1"/>
      <c r="Z56" s="17"/>
      <c r="AA56" s="55">
        <v>0</v>
      </c>
      <c r="AB56" s="2">
        <v>35.799999999999997</v>
      </c>
      <c r="AC56" s="13">
        <f t="shared" si="0"/>
        <v>143.19999999999999</v>
      </c>
    </row>
    <row r="57" spans="1:29" ht="15.75">
      <c r="A57" s="12">
        <f>Prezentace!A59</f>
        <v>32</v>
      </c>
      <c r="B57" s="36" t="str">
        <f>Prezentace!B59</f>
        <v>R</v>
      </c>
      <c r="C57" s="28" t="str">
        <f>Prezentace!C59</f>
        <v>Pechová</v>
      </c>
      <c r="D57" s="101" t="str">
        <f>Prezentace!D59</f>
        <v>Hana</v>
      </c>
      <c r="E57" s="42">
        <v>100</v>
      </c>
      <c r="F57" s="4">
        <v>9</v>
      </c>
      <c r="G57" s="46">
        <v>9</v>
      </c>
      <c r="H57" s="4">
        <v>9</v>
      </c>
      <c r="I57" s="17">
        <v>9</v>
      </c>
      <c r="J57" s="50">
        <v>10</v>
      </c>
      <c r="K57" s="46">
        <v>9</v>
      </c>
      <c r="L57" s="4">
        <v>9</v>
      </c>
      <c r="M57" s="17">
        <v>9</v>
      </c>
      <c r="N57" s="50"/>
      <c r="O57" s="46"/>
      <c r="P57" s="4"/>
      <c r="Q57" s="17"/>
      <c r="R57" s="50"/>
      <c r="S57" s="46"/>
      <c r="T57" s="4"/>
      <c r="U57" s="17"/>
      <c r="V57" s="50"/>
      <c r="W57" s="46"/>
      <c r="X57" s="4"/>
      <c r="Y57" s="1"/>
      <c r="Z57" s="17"/>
      <c r="AA57" s="55">
        <v>0</v>
      </c>
      <c r="AB57" s="2">
        <v>38.46</v>
      </c>
      <c r="AC57" s="13">
        <f t="shared" si="0"/>
        <v>134.54</v>
      </c>
    </row>
    <row r="58" spans="1:29" ht="15.75">
      <c r="A58" s="12">
        <f>Prezentace!A60</f>
        <v>58</v>
      </c>
      <c r="B58" s="36" t="str">
        <f>Prezentace!B60</f>
        <v>R</v>
      </c>
      <c r="C58" s="28" t="str">
        <f>Prezentace!C60</f>
        <v>Rendl</v>
      </c>
      <c r="D58" s="101" t="str">
        <f>Prezentace!D60</f>
        <v>Josef</v>
      </c>
      <c r="E58" s="42">
        <v>100</v>
      </c>
      <c r="F58" s="4">
        <v>10</v>
      </c>
      <c r="G58" s="46">
        <v>9</v>
      </c>
      <c r="H58" s="4">
        <v>10</v>
      </c>
      <c r="I58" s="17">
        <v>9</v>
      </c>
      <c r="J58" s="50">
        <v>10</v>
      </c>
      <c r="K58" s="46">
        <v>9</v>
      </c>
      <c r="L58" s="4">
        <v>10</v>
      </c>
      <c r="M58" s="17">
        <v>9</v>
      </c>
      <c r="N58" s="50"/>
      <c r="O58" s="46"/>
      <c r="P58" s="4"/>
      <c r="Q58" s="17"/>
      <c r="R58" s="50"/>
      <c r="S58" s="46"/>
      <c r="T58" s="4"/>
      <c r="U58" s="17"/>
      <c r="V58" s="50"/>
      <c r="W58" s="46"/>
      <c r="X58" s="4"/>
      <c r="Y58" s="1"/>
      <c r="Z58" s="17"/>
      <c r="AA58" s="55">
        <v>0</v>
      </c>
      <c r="AB58" s="2">
        <v>34.75</v>
      </c>
      <c r="AC58" s="13">
        <f t="shared" si="0"/>
        <v>141.25</v>
      </c>
    </row>
    <row r="59" spans="1:29" ht="15.75">
      <c r="A59" s="12">
        <f>Prezentace!A61</f>
        <v>22</v>
      </c>
      <c r="B59" s="36" t="str">
        <f>Prezentace!B61</f>
        <v>R</v>
      </c>
      <c r="C59" s="28" t="str">
        <f>Prezentace!C61</f>
        <v>Seitl</v>
      </c>
      <c r="D59" s="101" t="str">
        <f>Prezentace!D61</f>
        <v>Aleš</v>
      </c>
      <c r="E59" s="42">
        <v>100</v>
      </c>
      <c r="F59" s="4">
        <v>10</v>
      </c>
      <c r="G59" s="46">
        <v>10</v>
      </c>
      <c r="H59" s="4">
        <v>9</v>
      </c>
      <c r="I59" s="17">
        <v>9</v>
      </c>
      <c r="J59" s="50">
        <v>10</v>
      </c>
      <c r="K59" s="46">
        <v>9</v>
      </c>
      <c r="L59" s="4">
        <v>10</v>
      </c>
      <c r="M59" s="17">
        <v>9</v>
      </c>
      <c r="N59" s="50"/>
      <c r="O59" s="46"/>
      <c r="P59" s="4"/>
      <c r="Q59" s="17"/>
      <c r="R59" s="50"/>
      <c r="S59" s="46"/>
      <c r="T59" s="4"/>
      <c r="U59" s="17"/>
      <c r="V59" s="50"/>
      <c r="W59" s="46"/>
      <c r="X59" s="4"/>
      <c r="Y59" s="1"/>
      <c r="Z59" s="17"/>
      <c r="AA59" s="55">
        <v>0</v>
      </c>
      <c r="AB59" s="2">
        <v>28.27</v>
      </c>
      <c r="AC59" s="13">
        <f t="shared" si="0"/>
        <v>147.72999999999999</v>
      </c>
    </row>
    <row r="60" spans="1:29" ht="15.75">
      <c r="A60" s="12">
        <f>Prezentace!A62</f>
        <v>27</v>
      </c>
      <c r="B60" s="36" t="str">
        <f>Prezentace!B62</f>
        <v>R</v>
      </c>
      <c r="C60" s="28" t="str">
        <f>Prezentace!C62</f>
        <v>Seitl</v>
      </c>
      <c r="D60" s="101" t="str">
        <f>Prezentace!D62</f>
        <v>Karel</v>
      </c>
      <c r="E60" s="42">
        <v>100</v>
      </c>
      <c r="F60" s="4">
        <v>7</v>
      </c>
      <c r="G60" s="46">
        <v>6</v>
      </c>
      <c r="H60" s="4">
        <v>10</v>
      </c>
      <c r="I60" s="17">
        <v>8</v>
      </c>
      <c r="J60" s="50">
        <v>7</v>
      </c>
      <c r="K60" s="46">
        <v>6</v>
      </c>
      <c r="L60" s="4">
        <v>10</v>
      </c>
      <c r="M60" s="17">
        <v>0</v>
      </c>
      <c r="N60" s="50"/>
      <c r="O60" s="46"/>
      <c r="P60" s="4"/>
      <c r="Q60" s="17"/>
      <c r="R60" s="50"/>
      <c r="S60" s="46"/>
      <c r="T60" s="4"/>
      <c r="U60" s="17"/>
      <c r="V60" s="50"/>
      <c r="W60" s="46"/>
      <c r="X60" s="4"/>
      <c r="Y60" s="1"/>
      <c r="Z60" s="17"/>
      <c r="AA60" s="55">
        <v>0</v>
      </c>
      <c r="AB60" s="2">
        <v>69.66</v>
      </c>
      <c r="AC60" s="13">
        <f t="shared" si="0"/>
        <v>84.34</v>
      </c>
    </row>
    <row r="61" spans="1:29" ht="15.75">
      <c r="A61" s="12">
        <f>Prezentace!A63</f>
        <v>12</v>
      </c>
      <c r="B61" s="36" t="str">
        <f>Prezentace!B63</f>
        <v>R</v>
      </c>
      <c r="C61" s="28" t="str">
        <f>Prezentace!C63</f>
        <v>Smejkal</v>
      </c>
      <c r="D61" s="101" t="str">
        <f>Prezentace!D63</f>
        <v>Martin</v>
      </c>
      <c r="E61" s="42">
        <v>100</v>
      </c>
      <c r="F61" s="4">
        <v>9</v>
      </c>
      <c r="G61" s="46">
        <v>7</v>
      </c>
      <c r="H61" s="4">
        <v>10</v>
      </c>
      <c r="I61" s="17">
        <v>9</v>
      </c>
      <c r="J61" s="50">
        <v>10</v>
      </c>
      <c r="K61" s="46">
        <v>9</v>
      </c>
      <c r="L61" s="4">
        <v>10</v>
      </c>
      <c r="M61" s="17">
        <v>9</v>
      </c>
      <c r="N61" s="50"/>
      <c r="O61" s="46"/>
      <c r="P61" s="4"/>
      <c r="Q61" s="17"/>
      <c r="R61" s="50"/>
      <c r="S61" s="46"/>
      <c r="T61" s="4"/>
      <c r="U61" s="17"/>
      <c r="V61" s="50"/>
      <c r="W61" s="46"/>
      <c r="X61" s="4"/>
      <c r="Y61" s="1"/>
      <c r="Z61" s="17"/>
      <c r="AA61" s="55">
        <v>0</v>
      </c>
      <c r="AB61" s="2">
        <v>39.53</v>
      </c>
      <c r="AC61" s="13">
        <f t="shared" si="0"/>
        <v>133.47</v>
      </c>
    </row>
    <row r="62" spans="1:29" ht="15.75">
      <c r="A62" s="12">
        <f>Prezentace!A64</f>
        <v>52</v>
      </c>
      <c r="B62" s="36" t="str">
        <f>Prezentace!B64</f>
        <v>R</v>
      </c>
      <c r="C62" s="28" t="str">
        <f>Prezentace!C64</f>
        <v>Sokolík</v>
      </c>
      <c r="D62" s="101" t="str">
        <f>Prezentace!D64</f>
        <v>Jaroslav</v>
      </c>
      <c r="E62" s="42">
        <v>100</v>
      </c>
      <c r="F62" s="4">
        <v>10</v>
      </c>
      <c r="G62" s="46">
        <v>9</v>
      </c>
      <c r="H62" s="4">
        <v>9</v>
      </c>
      <c r="I62" s="17">
        <v>8</v>
      </c>
      <c r="J62" s="50">
        <v>10</v>
      </c>
      <c r="K62" s="46">
        <v>10</v>
      </c>
      <c r="L62" s="4">
        <v>9</v>
      </c>
      <c r="M62" s="17">
        <v>8</v>
      </c>
      <c r="N62" s="50"/>
      <c r="O62" s="46"/>
      <c r="P62" s="4"/>
      <c r="Q62" s="17"/>
      <c r="R62" s="50"/>
      <c r="S62" s="46"/>
      <c r="T62" s="4"/>
      <c r="U62" s="17"/>
      <c r="V62" s="50"/>
      <c r="W62" s="46"/>
      <c r="X62" s="4"/>
      <c r="Y62" s="1"/>
      <c r="Z62" s="17"/>
      <c r="AA62" s="55">
        <v>0</v>
      </c>
      <c r="AB62" s="2">
        <v>36.200000000000003</v>
      </c>
      <c r="AC62" s="13">
        <f t="shared" si="0"/>
        <v>136.80000000000001</v>
      </c>
    </row>
    <row r="63" spans="1:29" ht="15.75">
      <c r="A63" s="12">
        <f>Prezentace!A65</f>
        <v>36</v>
      </c>
      <c r="B63" s="36" t="str">
        <f>Prezentace!B65</f>
        <v>R</v>
      </c>
      <c r="C63" s="28" t="str">
        <f>Prezentace!C65</f>
        <v>Švihálek</v>
      </c>
      <c r="D63" s="101" t="str">
        <f>Prezentace!D65</f>
        <v>Jiří</v>
      </c>
      <c r="E63" s="42">
        <v>100</v>
      </c>
      <c r="F63" s="4">
        <v>10</v>
      </c>
      <c r="G63" s="46">
        <v>9</v>
      </c>
      <c r="H63" s="4">
        <v>10</v>
      </c>
      <c r="I63" s="17">
        <v>10</v>
      </c>
      <c r="J63" s="50">
        <v>9</v>
      </c>
      <c r="K63" s="46">
        <v>9</v>
      </c>
      <c r="L63" s="4">
        <v>8</v>
      </c>
      <c r="M63" s="17">
        <v>8</v>
      </c>
      <c r="N63" s="50"/>
      <c r="O63" s="46"/>
      <c r="P63" s="4"/>
      <c r="Q63" s="17"/>
      <c r="R63" s="50"/>
      <c r="S63" s="46"/>
      <c r="T63" s="4"/>
      <c r="U63" s="17"/>
      <c r="V63" s="50"/>
      <c r="W63" s="46"/>
      <c r="X63" s="4"/>
      <c r="Y63" s="1"/>
      <c r="Z63" s="17"/>
      <c r="AA63" s="55">
        <v>0</v>
      </c>
      <c r="AB63" s="2">
        <v>50.44</v>
      </c>
      <c r="AC63" s="13">
        <f t="shared" si="0"/>
        <v>122.56</v>
      </c>
    </row>
    <row r="64" spans="1:29" ht="15.75">
      <c r="A64" s="12">
        <f>Prezentace!A66</f>
        <v>61</v>
      </c>
      <c r="B64" s="36" t="str">
        <f>Prezentace!B66</f>
        <v>P</v>
      </c>
      <c r="C64" s="28" t="str">
        <f>Prezentace!C66</f>
        <v>Vlach</v>
      </c>
      <c r="D64" s="101" t="str">
        <f>Prezentace!D66</f>
        <v>František</v>
      </c>
      <c r="E64" s="42">
        <v>100</v>
      </c>
      <c r="F64" s="4">
        <v>10</v>
      </c>
      <c r="G64" s="46">
        <v>8</v>
      </c>
      <c r="H64" s="4">
        <v>9</v>
      </c>
      <c r="I64" s="17">
        <v>9</v>
      </c>
      <c r="J64" s="50">
        <v>9</v>
      </c>
      <c r="K64" s="46">
        <v>8</v>
      </c>
      <c r="L64" s="4">
        <v>9</v>
      </c>
      <c r="M64" s="17">
        <v>8</v>
      </c>
      <c r="N64" s="50"/>
      <c r="O64" s="46"/>
      <c r="P64" s="4"/>
      <c r="Q64" s="17"/>
      <c r="R64" s="50"/>
      <c r="S64" s="46"/>
      <c r="T64" s="4"/>
      <c r="U64" s="17"/>
      <c r="V64" s="50"/>
      <c r="W64" s="46"/>
      <c r="X64" s="4"/>
      <c r="Y64" s="1"/>
      <c r="Z64" s="17"/>
      <c r="AA64" s="55">
        <v>0</v>
      </c>
      <c r="AB64" s="2">
        <v>18.73</v>
      </c>
      <c r="AC64" s="13">
        <f t="shared" si="0"/>
        <v>151.27000000000001</v>
      </c>
    </row>
    <row r="65" spans="1:29" ht="15.75">
      <c r="A65" s="12">
        <f>Prezentace!A67</f>
        <v>62</v>
      </c>
      <c r="B65" s="36" t="str">
        <f>Prezentace!B67</f>
        <v>P</v>
      </c>
      <c r="C65" s="28" t="str">
        <f>Prezentace!C67</f>
        <v>Svoboda</v>
      </c>
      <c r="D65" s="102" t="str">
        <f>Prezentace!D67</f>
        <v>Michal</v>
      </c>
      <c r="E65" s="42">
        <v>100</v>
      </c>
      <c r="F65" s="4">
        <v>9</v>
      </c>
      <c r="G65" s="46">
        <v>9</v>
      </c>
      <c r="H65" s="4">
        <v>9</v>
      </c>
      <c r="I65" s="17">
        <v>9</v>
      </c>
      <c r="J65" s="50">
        <v>9</v>
      </c>
      <c r="K65" s="46">
        <v>9</v>
      </c>
      <c r="L65" s="4">
        <v>10</v>
      </c>
      <c r="M65" s="17">
        <v>9</v>
      </c>
      <c r="N65" s="50"/>
      <c r="O65" s="46"/>
      <c r="P65" s="4"/>
      <c r="Q65" s="17"/>
      <c r="R65" s="50"/>
      <c r="S65" s="46"/>
      <c r="T65" s="4"/>
      <c r="U65" s="17"/>
      <c r="V65" s="50"/>
      <c r="W65" s="46"/>
      <c r="X65" s="4"/>
      <c r="Y65" s="1"/>
      <c r="Z65" s="17"/>
      <c r="AA65" s="55">
        <v>0</v>
      </c>
      <c r="AB65" s="2">
        <v>19.54</v>
      </c>
      <c r="AC65" s="13">
        <f t="shared" si="0"/>
        <v>153.46</v>
      </c>
    </row>
    <row r="66" spans="1:29" ht="15.75">
      <c r="A66" s="12">
        <f>Prezentace!A68</f>
        <v>63</v>
      </c>
      <c r="B66" s="36" t="str">
        <f>Prezentace!B68</f>
        <v>P</v>
      </c>
      <c r="C66" s="28" t="str">
        <f>Prezentace!C68</f>
        <v>Kühtreiber</v>
      </c>
      <c r="D66" s="102" t="str">
        <f>Prezentace!D68</f>
        <v>Karel</v>
      </c>
      <c r="E66" s="42">
        <v>100</v>
      </c>
      <c r="F66" s="4">
        <v>9</v>
      </c>
      <c r="G66" s="46">
        <v>9</v>
      </c>
      <c r="H66" s="4">
        <v>9</v>
      </c>
      <c r="I66" s="17">
        <v>9</v>
      </c>
      <c r="J66" s="50">
        <v>10</v>
      </c>
      <c r="K66" s="46">
        <v>10</v>
      </c>
      <c r="L66" s="4">
        <v>7</v>
      </c>
      <c r="M66" s="17">
        <v>0</v>
      </c>
      <c r="N66" s="50"/>
      <c r="O66" s="46"/>
      <c r="P66" s="4"/>
      <c r="Q66" s="17"/>
      <c r="R66" s="50"/>
      <c r="S66" s="46"/>
      <c r="T66" s="4"/>
      <c r="U66" s="17"/>
      <c r="V66" s="50"/>
      <c r="W66" s="46"/>
      <c r="X66" s="4"/>
      <c r="Y66" s="1"/>
      <c r="Z66" s="17"/>
      <c r="AA66" s="55">
        <v>0</v>
      </c>
      <c r="AB66" s="2">
        <v>22.73</v>
      </c>
      <c r="AC66" s="13">
        <f t="shared" si="0"/>
        <v>140.27000000000001</v>
      </c>
    </row>
    <row r="67" spans="1:29" ht="15.75">
      <c r="A67" s="12">
        <f>Prezentace!A69</f>
        <v>64</v>
      </c>
      <c r="B67" s="36" t="str">
        <f>Prezentace!B69</f>
        <v>P</v>
      </c>
      <c r="C67" s="28">
        <f>Prezentace!C69</f>
        <v>0</v>
      </c>
      <c r="D67" s="102">
        <f>Prezentace!D69</f>
        <v>0</v>
      </c>
      <c r="E67" s="42"/>
      <c r="F67" s="4"/>
      <c r="G67" s="46"/>
      <c r="H67" s="4"/>
      <c r="I67" s="17"/>
      <c r="J67" s="50"/>
      <c r="K67" s="46"/>
      <c r="L67" s="4"/>
      <c r="M67" s="17"/>
      <c r="N67" s="50"/>
      <c r="O67" s="46"/>
      <c r="P67" s="4"/>
      <c r="Q67" s="17"/>
      <c r="R67" s="50"/>
      <c r="S67" s="46"/>
      <c r="T67" s="4"/>
      <c r="U67" s="17"/>
      <c r="V67" s="50"/>
      <c r="W67" s="46"/>
      <c r="X67" s="4"/>
      <c r="Y67" s="1"/>
      <c r="Z67" s="17"/>
      <c r="AA67" s="55"/>
      <c r="AB67" s="2"/>
      <c r="AC67" s="13">
        <f t="shared" si="0"/>
        <v>0</v>
      </c>
    </row>
    <row r="68" spans="1:29" ht="15.75">
      <c r="A68" s="12">
        <f>Prezentace!A70</f>
        <v>65</v>
      </c>
      <c r="B68" s="36" t="str">
        <f>Prezentace!B70</f>
        <v>P</v>
      </c>
      <c r="C68" s="28">
        <f>Prezentace!C70</f>
        <v>0</v>
      </c>
      <c r="D68" s="102">
        <f>Prezentace!D70</f>
        <v>0</v>
      </c>
      <c r="E68" s="42"/>
      <c r="F68" s="4"/>
      <c r="G68" s="46"/>
      <c r="H68" s="4"/>
      <c r="I68" s="17"/>
      <c r="J68" s="50"/>
      <c r="K68" s="46"/>
      <c r="L68" s="4"/>
      <c r="M68" s="17"/>
      <c r="N68" s="50"/>
      <c r="O68" s="46"/>
      <c r="P68" s="4"/>
      <c r="Q68" s="17"/>
      <c r="R68" s="50"/>
      <c r="S68" s="46"/>
      <c r="T68" s="4"/>
      <c r="U68" s="17"/>
      <c r="V68" s="50"/>
      <c r="W68" s="46"/>
      <c r="X68" s="4"/>
      <c r="Y68" s="1"/>
      <c r="Z68" s="17"/>
      <c r="AA68" s="55"/>
      <c r="AB68" s="2"/>
      <c r="AC68" s="13">
        <f t="shared" si="0"/>
        <v>0</v>
      </c>
    </row>
    <row r="69" spans="1:29" ht="15.75">
      <c r="A69" s="12">
        <f>Prezentace!A71</f>
        <v>66</v>
      </c>
      <c r="B69" s="36" t="str">
        <f>Prezentace!B71</f>
        <v>P</v>
      </c>
      <c r="C69" s="28">
        <f>Prezentace!C71</f>
        <v>0</v>
      </c>
      <c r="D69" s="102">
        <f>Prezentace!D71</f>
        <v>0</v>
      </c>
      <c r="E69" s="42"/>
      <c r="F69" s="4"/>
      <c r="G69" s="46"/>
      <c r="H69" s="4"/>
      <c r="I69" s="17"/>
      <c r="J69" s="50"/>
      <c r="K69" s="46"/>
      <c r="L69" s="4"/>
      <c r="M69" s="17"/>
      <c r="N69" s="50"/>
      <c r="O69" s="46"/>
      <c r="P69" s="4"/>
      <c r="Q69" s="17"/>
      <c r="R69" s="50"/>
      <c r="S69" s="46"/>
      <c r="T69" s="4"/>
      <c r="U69" s="17"/>
      <c r="V69" s="50"/>
      <c r="W69" s="46"/>
      <c r="X69" s="4"/>
      <c r="Y69" s="1"/>
      <c r="Z69" s="17"/>
      <c r="AA69" s="55"/>
      <c r="AB69" s="2"/>
      <c r="AC69" s="13">
        <f t="shared" ref="AC69:AC100" si="1">SUM(E69:M69)-AA69-AB69</f>
        <v>0</v>
      </c>
    </row>
    <row r="70" spans="1:29" ht="15.75">
      <c r="A70" s="12">
        <f>Prezentace!A72</f>
        <v>67</v>
      </c>
      <c r="B70" s="36" t="str">
        <f>Prezentace!B72</f>
        <v>P</v>
      </c>
      <c r="C70" s="28">
        <f>Prezentace!C72</f>
        <v>0</v>
      </c>
      <c r="D70" s="102">
        <f>Prezentace!D72</f>
        <v>0</v>
      </c>
      <c r="E70" s="42"/>
      <c r="F70" s="4"/>
      <c r="G70" s="46"/>
      <c r="H70" s="4"/>
      <c r="I70" s="17"/>
      <c r="J70" s="50"/>
      <c r="K70" s="46"/>
      <c r="L70" s="4"/>
      <c r="M70" s="17"/>
      <c r="N70" s="50"/>
      <c r="O70" s="46"/>
      <c r="P70" s="4"/>
      <c r="Q70" s="17"/>
      <c r="R70" s="50"/>
      <c r="S70" s="46"/>
      <c r="T70" s="4"/>
      <c r="U70" s="17"/>
      <c r="V70" s="50"/>
      <c r="W70" s="46"/>
      <c r="X70" s="4"/>
      <c r="Y70" s="1"/>
      <c r="Z70" s="17"/>
      <c r="AA70" s="55"/>
      <c r="AB70" s="2"/>
      <c r="AC70" s="13">
        <f t="shared" si="1"/>
        <v>0</v>
      </c>
    </row>
    <row r="71" spans="1:29" ht="15.75">
      <c r="A71" s="12">
        <f>Prezentace!A73</f>
        <v>68</v>
      </c>
      <c r="B71" s="36" t="str">
        <f>Prezentace!B73</f>
        <v>P</v>
      </c>
      <c r="C71" s="28">
        <f>Prezentace!C73</f>
        <v>0</v>
      </c>
      <c r="D71" s="102">
        <f>Prezentace!D73</f>
        <v>0</v>
      </c>
      <c r="E71" s="42"/>
      <c r="F71" s="4"/>
      <c r="G71" s="46"/>
      <c r="H71" s="4"/>
      <c r="I71" s="17"/>
      <c r="J71" s="50"/>
      <c r="K71" s="46"/>
      <c r="L71" s="4"/>
      <c r="M71" s="17"/>
      <c r="N71" s="50"/>
      <c r="O71" s="46"/>
      <c r="P71" s="4"/>
      <c r="Q71" s="17"/>
      <c r="R71" s="50"/>
      <c r="S71" s="46"/>
      <c r="T71" s="4"/>
      <c r="U71" s="17"/>
      <c r="V71" s="50"/>
      <c r="W71" s="46"/>
      <c r="X71" s="4"/>
      <c r="Y71" s="1"/>
      <c r="Z71" s="17"/>
      <c r="AA71" s="55"/>
      <c r="AB71" s="2"/>
      <c r="AC71" s="13">
        <f t="shared" si="1"/>
        <v>0</v>
      </c>
    </row>
    <row r="72" spans="1:29" ht="15.75">
      <c r="A72" s="12">
        <f>Prezentace!A74</f>
        <v>69</v>
      </c>
      <c r="B72" s="36" t="str">
        <f>Prezentace!B74</f>
        <v>P</v>
      </c>
      <c r="C72" s="28">
        <f>Prezentace!C74</f>
        <v>0</v>
      </c>
      <c r="D72" s="102">
        <f>Prezentace!D74</f>
        <v>0</v>
      </c>
      <c r="E72" s="42"/>
      <c r="F72" s="4"/>
      <c r="G72" s="46"/>
      <c r="H72" s="4"/>
      <c r="I72" s="17"/>
      <c r="J72" s="50"/>
      <c r="K72" s="46"/>
      <c r="L72" s="4"/>
      <c r="M72" s="17"/>
      <c r="N72" s="50"/>
      <c r="O72" s="46"/>
      <c r="P72" s="4"/>
      <c r="Q72" s="17"/>
      <c r="R72" s="50"/>
      <c r="S72" s="46"/>
      <c r="T72" s="4"/>
      <c r="U72" s="17"/>
      <c r="V72" s="50"/>
      <c r="W72" s="46"/>
      <c r="X72" s="4"/>
      <c r="Y72" s="1"/>
      <c r="Z72" s="17"/>
      <c r="AA72" s="55"/>
      <c r="AB72" s="2"/>
      <c r="AC72" s="13">
        <f t="shared" si="1"/>
        <v>0</v>
      </c>
    </row>
    <row r="73" spans="1:29" ht="15.75">
      <c r="A73" s="12">
        <f>Prezentace!A75</f>
        <v>70</v>
      </c>
      <c r="B73" s="36" t="str">
        <f>Prezentace!B75</f>
        <v>P</v>
      </c>
      <c r="C73" s="28">
        <f>Prezentace!C75</f>
        <v>0</v>
      </c>
      <c r="D73" s="102">
        <f>Prezentace!D75</f>
        <v>0</v>
      </c>
      <c r="E73" s="42"/>
      <c r="F73" s="4"/>
      <c r="G73" s="46"/>
      <c r="H73" s="4"/>
      <c r="I73" s="17"/>
      <c r="J73" s="50"/>
      <c r="K73" s="46"/>
      <c r="L73" s="4"/>
      <c r="M73" s="17"/>
      <c r="N73" s="50"/>
      <c r="O73" s="46"/>
      <c r="P73" s="4"/>
      <c r="Q73" s="17"/>
      <c r="R73" s="50"/>
      <c r="S73" s="46"/>
      <c r="T73" s="4"/>
      <c r="U73" s="17"/>
      <c r="V73" s="50"/>
      <c r="W73" s="46"/>
      <c r="X73" s="4"/>
      <c r="Y73" s="1"/>
      <c r="Z73" s="17"/>
      <c r="AA73" s="55"/>
      <c r="AB73" s="2"/>
      <c r="AC73" s="13">
        <f t="shared" si="1"/>
        <v>0</v>
      </c>
    </row>
    <row r="74" spans="1:29" ht="15.75">
      <c r="A74" s="12">
        <f>Prezentace!A76</f>
        <v>71</v>
      </c>
      <c r="B74" s="36" t="str">
        <f>Prezentace!B76</f>
        <v>P</v>
      </c>
      <c r="C74" s="28">
        <f>Prezentace!C76</f>
        <v>0</v>
      </c>
      <c r="D74" s="102">
        <f>Prezentace!D76</f>
        <v>0</v>
      </c>
      <c r="E74" s="42"/>
      <c r="F74" s="4"/>
      <c r="G74" s="46"/>
      <c r="H74" s="4"/>
      <c r="I74" s="17"/>
      <c r="J74" s="50"/>
      <c r="K74" s="46"/>
      <c r="L74" s="4"/>
      <c r="M74" s="17"/>
      <c r="N74" s="50"/>
      <c r="O74" s="46"/>
      <c r="P74" s="4"/>
      <c r="Q74" s="17"/>
      <c r="R74" s="50"/>
      <c r="S74" s="46"/>
      <c r="T74" s="4"/>
      <c r="U74" s="17"/>
      <c r="V74" s="50"/>
      <c r="W74" s="46"/>
      <c r="X74" s="4"/>
      <c r="Y74" s="1"/>
      <c r="Z74" s="17"/>
      <c r="AA74" s="55"/>
      <c r="AB74" s="2"/>
      <c r="AC74" s="13">
        <f t="shared" si="1"/>
        <v>0</v>
      </c>
    </row>
    <row r="75" spans="1:29" ht="15.75">
      <c r="A75" s="12">
        <f>Prezentace!A77</f>
        <v>72</v>
      </c>
      <c r="B75" s="36" t="str">
        <f>Prezentace!B77</f>
        <v>P</v>
      </c>
      <c r="C75" s="28">
        <f>Prezentace!C77</f>
        <v>0</v>
      </c>
      <c r="D75" s="102">
        <f>Prezentace!D77</f>
        <v>0</v>
      </c>
      <c r="E75" s="42"/>
      <c r="F75" s="4"/>
      <c r="G75" s="46"/>
      <c r="H75" s="4"/>
      <c r="I75" s="17"/>
      <c r="J75" s="50"/>
      <c r="K75" s="46"/>
      <c r="L75" s="4"/>
      <c r="M75" s="17"/>
      <c r="N75" s="50"/>
      <c r="O75" s="46"/>
      <c r="P75" s="4"/>
      <c r="Q75" s="17"/>
      <c r="R75" s="50"/>
      <c r="S75" s="46"/>
      <c r="T75" s="4"/>
      <c r="U75" s="17"/>
      <c r="V75" s="50"/>
      <c r="W75" s="46"/>
      <c r="X75" s="4"/>
      <c r="Y75" s="1"/>
      <c r="Z75" s="17"/>
      <c r="AA75" s="55"/>
      <c r="AB75" s="2"/>
      <c r="AC75" s="13">
        <f t="shared" si="1"/>
        <v>0</v>
      </c>
    </row>
    <row r="76" spans="1:29" ht="15.75">
      <c r="A76" s="12">
        <f>Prezentace!A78</f>
        <v>73</v>
      </c>
      <c r="B76" s="36" t="str">
        <f>Prezentace!B78</f>
        <v>P</v>
      </c>
      <c r="C76" s="28">
        <f>Prezentace!C78</f>
        <v>0</v>
      </c>
      <c r="D76" s="102">
        <f>Prezentace!D78</f>
        <v>0</v>
      </c>
      <c r="E76" s="42"/>
      <c r="F76" s="4"/>
      <c r="G76" s="46"/>
      <c r="H76" s="4"/>
      <c r="I76" s="17"/>
      <c r="J76" s="50"/>
      <c r="K76" s="46"/>
      <c r="L76" s="4"/>
      <c r="M76" s="17"/>
      <c r="N76" s="50"/>
      <c r="O76" s="46"/>
      <c r="P76" s="4"/>
      <c r="Q76" s="17"/>
      <c r="R76" s="50"/>
      <c r="S76" s="46"/>
      <c r="T76" s="4"/>
      <c r="U76" s="17"/>
      <c r="V76" s="50"/>
      <c r="W76" s="46"/>
      <c r="X76" s="4"/>
      <c r="Y76" s="1"/>
      <c r="Z76" s="17"/>
      <c r="AA76" s="55"/>
      <c r="AB76" s="2"/>
      <c r="AC76" s="13">
        <f t="shared" si="1"/>
        <v>0</v>
      </c>
    </row>
    <row r="77" spans="1:29" ht="15.75">
      <c r="A77" s="12">
        <f>Prezentace!A79</f>
        <v>74</v>
      </c>
      <c r="B77" s="36" t="str">
        <f>Prezentace!B79</f>
        <v>P</v>
      </c>
      <c r="C77" s="28">
        <f>Prezentace!C79</f>
        <v>0</v>
      </c>
      <c r="D77" s="102">
        <f>Prezentace!D79</f>
        <v>0</v>
      </c>
      <c r="E77" s="42"/>
      <c r="F77" s="4"/>
      <c r="G77" s="46"/>
      <c r="H77" s="4"/>
      <c r="I77" s="17"/>
      <c r="J77" s="50"/>
      <c r="K77" s="46"/>
      <c r="L77" s="4"/>
      <c r="M77" s="17"/>
      <c r="N77" s="50"/>
      <c r="O77" s="46"/>
      <c r="P77" s="4"/>
      <c r="Q77" s="17"/>
      <c r="R77" s="50"/>
      <c r="S77" s="46"/>
      <c r="T77" s="4"/>
      <c r="U77" s="17"/>
      <c r="V77" s="50"/>
      <c r="W77" s="46"/>
      <c r="X77" s="4"/>
      <c r="Y77" s="1"/>
      <c r="Z77" s="17"/>
      <c r="AA77" s="55"/>
      <c r="AB77" s="2"/>
      <c r="AC77" s="13">
        <f t="shared" si="1"/>
        <v>0</v>
      </c>
    </row>
    <row r="78" spans="1:29" ht="15.75">
      <c r="A78" s="12">
        <f>Prezentace!A80</f>
        <v>75</v>
      </c>
      <c r="B78" s="36" t="str">
        <f>Prezentace!B80</f>
        <v>P</v>
      </c>
      <c r="C78" s="28">
        <f>Prezentace!C80</f>
        <v>0</v>
      </c>
      <c r="D78" s="102">
        <f>Prezentace!D80</f>
        <v>0</v>
      </c>
      <c r="E78" s="42"/>
      <c r="F78" s="4"/>
      <c r="G78" s="46"/>
      <c r="H78" s="4"/>
      <c r="I78" s="17"/>
      <c r="J78" s="50"/>
      <c r="K78" s="46"/>
      <c r="L78" s="4"/>
      <c r="M78" s="17"/>
      <c r="N78" s="50"/>
      <c r="O78" s="46"/>
      <c r="P78" s="4"/>
      <c r="Q78" s="17"/>
      <c r="R78" s="50"/>
      <c r="S78" s="46"/>
      <c r="T78" s="4"/>
      <c r="U78" s="17"/>
      <c r="V78" s="50"/>
      <c r="W78" s="46"/>
      <c r="X78" s="4"/>
      <c r="Y78" s="1"/>
      <c r="Z78" s="17"/>
      <c r="AA78" s="55"/>
      <c r="AB78" s="2"/>
      <c r="AC78" s="13">
        <f t="shared" si="1"/>
        <v>0</v>
      </c>
    </row>
    <row r="79" spans="1:29" ht="15.75">
      <c r="A79" s="12">
        <f>Prezentace!A81</f>
        <v>76</v>
      </c>
      <c r="B79" s="36" t="str">
        <f>Prezentace!B81</f>
        <v>P</v>
      </c>
      <c r="C79" s="28">
        <f>Prezentace!C81</f>
        <v>0</v>
      </c>
      <c r="D79" s="32">
        <f>Prezentace!D81</f>
        <v>0</v>
      </c>
      <c r="E79" s="42"/>
      <c r="F79" s="4"/>
      <c r="G79" s="46"/>
      <c r="H79" s="4"/>
      <c r="I79" s="17"/>
      <c r="J79" s="50"/>
      <c r="K79" s="46"/>
      <c r="L79" s="4"/>
      <c r="M79" s="17"/>
      <c r="N79" s="50"/>
      <c r="O79" s="46"/>
      <c r="P79" s="4"/>
      <c r="Q79" s="17"/>
      <c r="R79" s="50"/>
      <c r="S79" s="46"/>
      <c r="T79" s="4"/>
      <c r="U79" s="17"/>
      <c r="V79" s="50"/>
      <c r="W79" s="46"/>
      <c r="X79" s="4"/>
      <c r="Y79" s="1"/>
      <c r="Z79" s="17"/>
      <c r="AA79" s="55"/>
      <c r="AB79" s="2"/>
      <c r="AC79" s="13">
        <f t="shared" si="1"/>
        <v>0</v>
      </c>
    </row>
    <row r="80" spans="1:29" ht="15.75">
      <c r="A80" s="12">
        <f>Prezentace!A82</f>
        <v>77</v>
      </c>
      <c r="B80" s="36" t="str">
        <f>Prezentace!B82</f>
        <v>P</v>
      </c>
      <c r="C80" s="28">
        <f>Prezentace!C82</f>
        <v>0</v>
      </c>
      <c r="D80" s="32">
        <f>Prezentace!D82</f>
        <v>0</v>
      </c>
      <c r="E80" s="42"/>
      <c r="F80" s="4"/>
      <c r="G80" s="46"/>
      <c r="H80" s="4"/>
      <c r="I80" s="17"/>
      <c r="J80" s="50"/>
      <c r="K80" s="46"/>
      <c r="L80" s="4"/>
      <c r="M80" s="17"/>
      <c r="N80" s="50"/>
      <c r="O80" s="46"/>
      <c r="P80" s="4"/>
      <c r="Q80" s="17"/>
      <c r="R80" s="50"/>
      <c r="S80" s="46"/>
      <c r="T80" s="4"/>
      <c r="U80" s="17"/>
      <c r="V80" s="50"/>
      <c r="W80" s="46"/>
      <c r="X80" s="4"/>
      <c r="Y80" s="1"/>
      <c r="Z80" s="17"/>
      <c r="AA80" s="55"/>
      <c r="AB80" s="2"/>
      <c r="AC80" s="13">
        <f t="shared" si="1"/>
        <v>0</v>
      </c>
    </row>
    <row r="81" spans="1:29" ht="15.75">
      <c r="A81" s="12">
        <f>Prezentace!A83</f>
        <v>78</v>
      </c>
      <c r="B81" s="36" t="str">
        <f>Prezentace!B83</f>
        <v>P</v>
      </c>
      <c r="C81" s="28">
        <f>Prezentace!C83</f>
        <v>0</v>
      </c>
      <c r="D81" s="32">
        <f>Prezentace!D83</f>
        <v>0</v>
      </c>
      <c r="E81" s="42"/>
      <c r="F81" s="4"/>
      <c r="G81" s="46"/>
      <c r="H81" s="4"/>
      <c r="I81" s="17"/>
      <c r="J81" s="50"/>
      <c r="K81" s="46"/>
      <c r="L81" s="4"/>
      <c r="M81" s="17"/>
      <c r="N81" s="50"/>
      <c r="O81" s="46"/>
      <c r="P81" s="4"/>
      <c r="Q81" s="17"/>
      <c r="R81" s="50"/>
      <c r="S81" s="46"/>
      <c r="T81" s="4"/>
      <c r="U81" s="17"/>
      <c r="V81" s="50"/>
      <c r="W81" s="46"/>
      <c r="X81" s="4"/>
      <c r="Y81" s="1"/>
      <c r="Z81" s="17"/>
      <c r="AA81" s="55"/>
      <c r="AB81" s="2"/>
      <c r="AC81" s="13">
        <f t="shared" si="1"/>
        <v>0</v>
      </c>
    </row>
    <row r="82" spans="1:29" ht="15.75">
      <c r="A82" s="12">
        <f>Prezentace!A84</f>
        <v>79</v>
      </c>
      <c r="B82" s="36" t="str">
        <f>Prezentace!B84</f>
        <v>P</v>
      </c>
      <c r="C82" s="28">
        <f>Prezentace!C84</f>
        <v>0</v>
      </c>
      <c r="D82" s="32">
        <f>Prezentace!D84</f>
        <v>0</v>
      </c>
      <c r="E82" s="42"/>
      <c r="F82" s="4"/>
      <c r="G82" s="46"/>
      <c r="H82" s="4"/>
      <c r="I82" s="17"/>
      <c r="J82" s="50"/>
      <c r="K82" s="46"/>
      <c r="L82" s="4"/>
      <c r="M82" s="17"/>
      <c r="N82" s="50"/>
      <c r="O82" s="46"/>
      <c r="P82" s="4"/>
      <c r="Q82" s="17"/>
      <c r="R82" s="50"/>
      <c r="S82" s="46"/>
      <c r="T82" s="4"/>
      <c r="U82" s="17"/>
      <c r="V82" s="50"/>
      <c r="W82" s="46"/>
      <c r="X82" s="4"/>
      <c r="Y82" s="1"/>
      <c r="Z82" s="17"/>
      <c r="AA82" s="55"/>
      <c r="AB82" s="2"/>
      <c r="AC82" s="13">
        <f t="shared" si="1"/>
        <v>0</v>
      </c>
    </row>
    <row r="83" spans="1:29" ht="15.75">
      <c r="A83" s="12">
        <f>Prezentace!A85</f>
        <v>80</v>
      </c>
      <c r="B83" s="36" t="str">
        <f>Prezentace!B85</f>
        <v>P</v>
      </c>
      <c r="C83" s="28">
        <f>Prezentace!C85</f>
        <v>0</v>
      </c>
      <c r="D83" s="32">
        <f>Prezentace!D85</f>
        <v>0</v>
      </c>
      <c r="E83" s="59"/>
      <c r="F83" s="60"/>
      <c r="G83" s="61"/>
      <c r="H83" s="60"/>
      <c r="I83" s="62"/>
      <c r="J83" s="63"/>
      <c r="K83" s="61"/>
      <c r="L83" s="60"/>
      <c r="M83" s="62"/>
      <c r="N83" s="63"/>
      <c r="O83" s="61"/>
      <c r="P83" s="60"/>
      <c r="Q83" s="62"/>
      <c r="R83" s="63"/>
      <c r="S83" s="61"/>
      <c r="T83" s="60"/>
      <c r="U83" s="62"/>
      <c r="V83" s="63"/>
      <c r="W83" s="61"/>
      <c r="X83" s="60"/>
      <c r="Y83" s="64"/>
      <c r="Z83" s="62"/>
      <c r="AA83" s="67"/>
      <c r="AB83" s="65"/>
      <c r="AC83" s="13">
        <f t="shared" si="1"/>
        <v>0</v>
      </c>
    </row>
    <row r="84" spans="1:29" ht="15.75">
      <c r="A84" s="12">
        <f>Prezentace!A86</f>
        <v>81</v>
      </c>
      <c r="B84" s="36" t="str">
        <f>Prezentace!B86</f>
        <v>P</v>
      </c>
      <c r="C84" s="28">
        <f>Prezentace!C86</f>
        <v>0</v>
      </c>
      <c r="D84" s="32">
        <f>Prezentace!D86</f>
        <v>0</v>
      </c>
      <c r="E84" s="59"/>
      <c r="F84" s="60"/>
      <c r="G84" s="61"/>
      <c r="H84" s="60"/>
      <c r="I84" s="62"/>
      <c r="J84" s="63"/>
      <c r="K84" s="61"/>
      <c r="L84" s="60"/>
      <c r="M84" s="62"/>
      <c r="N84" s="63"/>
      <c r="O84" s="61"/>
      <c r="P84" s="60"/>
      <c r="Q84" s="62"/>
      <c r="R84" s="63"/>
      <c r="S84" s="61"/>
      <c r="T84" s="60"/>
      <c r="U84" s="62"/>
      <c r="V84" s="63"/>
      <c r="W84" s="61"/>
      <c r="X84" s="60"/>
      <c r="Y84" s="64"/>
      <c r="Z84" s="62"/>
      <c r="AA84" s="67"/>
      <c r="AB84" s="65"/>
      <c r="AC84" s="13">
        <f t="shared" si="1"/>
        <v>0</v>
      </c>
    </row>
    <row r="85" spans="1:29" ht="15.75">
      <c r="A85" s="12">
        <f>Prezentace!A87</f>
        <v>82</v>
      </c>
      <c r="B85" s="36" t="str">
        <f>Prezentace!B87</f>
        <v>P</v>
      </c>
      <c r="C85" s="28">
        <f>Prezentace!C87</f>
        <v>0</v>
      </c>
      <c r="D85" s="32">
        <f>Prezentace!D87</f>
        <v>0</v>
      </c>
      <c r="E85" s="59"/>
      <c r="F85" s="60"/>
      <c r="G85" s="61"/>
      <c r="H85" s="60"/>
      <c r="I85" s="62"/>
      <c r="J85" s="63"/>
      <c r="K85" s="61"/>
      <c r="L85" s="60"/>
      <c r="M85" s="62"/>
      <c r="N85" s="63"/>
      <c r="O85" s="61"/>
      <c r="P85" s="60"/>
      <c r="Q85" s="62"/>
      <c r="R85" s="63"/>
      <c r="S85" s="61"/>
      <c r="T85" s="60"/>
      <c r="U85" s="62"/>
      <c r="V85" s="63"/>
      <c r="W85" s="61"/>
      <c r="X85" s="60"/>
      <c r="Y85" s="64"/>
      <c r="Z85" s="62"/>
      <c r="AA85" s="67"/>
      <c r="AB85" s="65"/>
      <c r="AC85" s="13">
        <f t="shared" si="1"/>
        <v>0</v>
      </c>
    </row>
    <row r="86" spans="1:29" ht="15.75">
      <c r="A86" s="12">
        <f>Prezentace!A88</f>
        <v>83</v>
      </c>
      <c r="B86" s="36" t="str">
        <f>Prezentace!B88</f>
        <v>P</v>
      </c>
      <c r="C86" s="28">
        <f>Prezentace!C88</f>
        <v>0</v>
      </c>
      <c r="D86" s="32">
        <f>Prezentace!D88</f>
        <v>0</v>
      </c>
      <c r="E86" s="59"/>
      <c r="F86" s="60"/>
      <c r="G86" s="61"/>
      <c r="H86" s="60"/>
      <c r="I86" s="62"/>
      <c r="J86" s="63"/>
      <c r="K86" s="61"/>
      <c r="L86" s="60"/>
      <c r="M86" s="62"/>
      <c r="N86" s="63"/>
      <c r="O86" s="61"/>
      <c r="P86" s="60"/>
      <c r="Q86" s="62"/>
      <c r="R86" s="63"/>
      <c r="S86" s="61"/>
      <c r="T86" s="60"/>
      <c r="U86" s="62"/>
      <c r="V86" s="63"/>
      <c r="W86" s="61"/>
      <c r="X86" s="60"/>
      <c r="Y86" s="64"/>
      <c r="Z86" s="62"/>
      <c r="AA86" s="67"/>
      <c r="AB86" s="65"/>
      <c r="AC86" s="13">
        <f t="shared" si="1"/>
        <v>0</v>
      </c>
    </row>
    <row r="87" spans="1:29" ht="15.75">
      <c r="A87" s="12">
        <f>Prezentace!A89</f>
        <v>84</v>
      </c>
      <c r="B87" s="36" t="str">
        <f>Prezentace!B89</f>
        <v>P</v>
      </c>
      <c r="C87" s="28">
        <f>Prezentace!C89</f>
        <v>0</v>
      </c>
      <c r="D87" s="32">
        <f>Prezentace!D89</f>
        <v>0</v>
      </c>
      <c r="E87" s="59"/>
      <c r="F87" s="60"/>
      <c r="G87" s="61"/>
      <c r="H87" s="60"/>
      <c r="I87" s="62"/>
      <c r="J87" s="63"/>
      <c r="K87" s="61"/>
      <c r="L87" s="60"/>
      <c r="M87" s="62"/>
      <c r="N87" s="63"/>
      <c r="O87" s="61"/>
      <c r="P87" s="60"/>
      <c r="Q87" s="62"/>
      <c r="R87" s="63"/>
      <c r="S87" s="61"/>
      <c r="T87" s="60"/>
      <c r="U87" s="62"/>
      <c r="V87" s="63"/>
      <c r="W87" s="61"/>
      <c r="X87" s="60"/>
      <c r="Y87" s="64"/>
      <c r="Z87" s="62"/>
      <c r="AA87" s="67"/>
      <c r="AB87" s="65"/>
      <c r="AC87" s="13">
        <f t="shared" si="1"/>
        <v>0</v>
      </c>
    </row>
    <row r="88" spans="1:29" ht="15.75">
      <c r="A88" s="12">
        <f>Prezentace!A90</f>
        <v>85</v>
      </c>
      <c r="B88" s="36" t="str">
        <f>Prezentace!B90</f>
        <v>P</v>
      </c>
      <c r="C88" s="28">
        <f>Prezentace!C90</f>
        <v>0</v>
      </c>
      <c r="D88" s="32">
        <f>Prezentace!D90</f>
        <v>0</v>
      </c>
      <c r="E88" s="59"/>
      <c r="F88" s="60"/>
      <c r="G88" s="61"/>
      <c r="H88" s="60"/>
      <c r="I88" s="62"/>
      <c r="J88" s="63"/>
      <c r="K88" s="61"/>
      <c r="L88" s="60"/>
      <c r="M88" s="62"/>
      <c r="N88" s="63"/>
      <c r="O88" s="61"/>
      <c r="P88" s="60"/>
      <c r="Q88" s="62"/>
      <c r="R88" s="63"/>
      <c r="S88" s="61"/>
      <c r="T88" s="60"/>
      <c r="U88" s="62"/>
      <c r="V88" s="63"/>
      <c r="W88" s="61"/>
      <c r="X88" s="60"/>
      <c r="Y88" s="64"/>
      <c r="Z88" s="62"/>
      <c r="AA88" s="67"/>
      <c r="AB88" s="65"/>
      <c r="AC88" s="13">
        <f t="shared" si="1"/>
        <v>0</v>
      </c>
    </row>
    <row r="89" spans="1:29" ht="15.75">
      <c r="A89" s="12">
        <f>Prezentace!A91</f>
        <v>86</v>
      </c>
      <c r="B89" s="36" t="str">
        <f>Prezentace!B91</f>
        <v>P</v>
      </c>
      <c r="C89" s="28">
        <f>Prezentace!C91</f>
        <v>0</v>
      </c>
      <c r="D89" s="32">
        <f>Prezentace!D91</f>
        <v>0</v>
      </c>
      <c r="E89" s="59"/>
      <c r="F89" s="60"/>
      <c r="G89" s="61"/>
      <c r="H89" s="60"/>
      <c r="I89" s="62"/>
      <c r="J89" s="63"/>
      <c r="K89" s="61"/>
      <c r="L89" s="60"/>
      <c r="M89" s="62"/>
      <c r="N89" s="63"/>
      <c r="O89" s="61"/>
      <c r="P89" s="60"/>
      <c r="Q89" s="62"/>
      <c r="R89" s="63"/>
      <c r="S89" s="61"/>
      <c r="T89" s="60"/>
      <c r="U89" s="62"/>
      <c r="V89" s="63"/>
      <c r="W89" s="61"/>
      <c r="X89" s="60"/>
      <c r="Y89" s="64"/>
      <c r="Z89" s="62"/>
      <c r="AA89" s="67"/>
      <c r="AB89" s="65"/>
      <c r="AC89" s="13">
        <f t="shared" si="1"/>
        <v>0</v>
      </c>
    </row>
    <row r="90" spans="1:29" ht="15.75">
      <c r="A90" s="12">
        <f>Prezentace!A92</f>
        <v>87</v>
      </c>
      <c r="B90" s="36" t="str">
        <f>Prezentace!B92</f>
        <v>P</v>
      </c>
      <c r="C90" s="28">
        <f>Prezentace!C92</f>
        <v>0</v>
      </c>
      <c r="D90" s="32">
        <f>Prezentace!D92</f>
        <v>0</v>
      </c>
      <c r="E90" s="59"/>
      <c r="F90" s="60"/>
      <c r="G90" s="61"/>
      <c r="H90" s="60"/>
      <c r="I90" s="62"/>
      <c r="J90" s="63"/>
      <c r="K90" s="61"/>
      <c r="L90" s="60"/>
      <c r="M90" s="62"/>
      <c r="N90" s="63"/>
      <c r="O90" s="61"/>
      <c r="P90" s="60"/>
      <c r="Q90" s="62"/>
      <c r="R90" s="63"/>
      <c r="S90" s="61"/>
      <c r="T90" s="60"/>
      <c r="U90" s="62"/>
      <c r="V90" s="63"/>
      <c r="W90" s="61"/>
      <c r="X90" s="60"/>
      <c r="Y90" s="64"/>
      <c r="Z90" s="62"/>
      <c r="AA90" s="67"/>
      <c r="AB90" s="65"/>
      <c r="AC90" s="13">
        <f t="shared" si="1"/>
        <v>0</v>
      </c>
    </row>
    <row r="91" spans="1:29" ht="15.75">
      <c r="A91" s="12">
        <f>Prezentace!A93</f>
        <v>88</v>
      </c>
      <c r="B91" s="36" t="str">
        <f>Prezentace!B93</f>
        <v>P</v>
      </c>
      <c r="C91" s="28">
        <f>Prezentace!C93</f>
        <v>0</v>
      </c>
      <c r="D91" s="32">
        <f>Prezentace!D93</f>
        <v>0</v>
      </c>
      <c r="E91" s="59"/>
      <c r="F91" s="60"/>
      <c r="G91" s="61"/>
      <c r="H91" s="60"/>
      <c r="I91" s="62"/>
      <c r="J91" s="63"/>
      <c r="K91" s="61"/>
      <c r="L91" s="60"/>
      <c r="M91" s="62"/>
      <c r="N91" s="63"/>
      <c r="O91" s="61"/>
      <c r="P91" s="60"/>
      <c r="Q91" s="62"/>
      <c r="R91" s="63"/>
      <c r="S91" s="61"/>
      <c r="T91" s="60"/>
      <c r="U91" s="62"/>
      <c r="V91" s="63"/>
      <c r="W91" s="61"/>
      <c r="X91" s="60"/>
      <c r="Y91" s="64"/>
      <c r="Z91" s="62"/>
      <c r="AA91" s="67"/>
      <c r="AB91" s="65"/>
      <c r="AC91" s="13">
        <f t="shared" si="1"/>
        <v>0</v>
      </c>
    </row>
    <row r="92" spans="1:29" ht="15.75">
      <c r="A92" s="12">
        <f>Prezentace!A94</f>
        <v>89</v>
      </c>
      <c r="B92" s="36" t="str">
        <f>Prezentace!B94</f>
        <v>P</v>
      </c>
      <c r="C92" s="28">
        <f>Prezentace!C94</f>
        <v>0</v>
      </c>
      <c r="D92" s="32">
        <f>Prezentace!D94</f>
        <v>0</v>
      </c>
      <c r="E92" s="59"/>
      <c r="F92" s="60"/>
      <c r="G92" s="61"/>
      <c r="H92" s="60"/>
      <c r="I92" s="62"/>
      <c r="J92" s="63"/>
      <c r="K92" s="61"/>
      <c r="L92" s="60"/>
      <c r="M92" s="62"/>
      <c r="N92" s="63"/>
      <c r="O92" s="61"/>
      <c r="P92" s="60"/>
      <c r="Q92" s="62"/>
      <c r="R92" s="63"/>
      <c r="S92" s="61"/>
      <c r="T92" s="60"/>
      <c r="U92" s="62"/>
      <c r="V92" s="63"/>
      <c r="W92" s="61"/>
      <c r="X92" s="60"/>
      <c r="Y92" s="64"/>
      <c r="Z92" s="62"/>
      <c r="AA92" s="67"/>
      <c r="AB92" s="65"/>
      <c r="AC92" s="13">
        <f t="shared" si="1"/>
        <v>0</v>
      </c>
    </row>
    <row r="93" spans="1:29" ht="15.75">
      <c r="A93" s="12">
        <f>Prezentace!A95</f>
        <v>90</v>
      </c>
      <c r="B93" s="36" t="str">
        <f>Prezentace!B95</f>
        <v>P</v>
      </c>
      <c r="C93" s="28">
        <f>Prezentace!C95</f>
        <v>0</v>
      </c>
      <c r="D93" s="32">
        <f>Prezentace!D95</f>
        <v>0</v>
      </c>
      <c r="E93" s="59"/>
      <c r="F93" s="60"/>
      <c r="G93" s="61"/>
      <c r="H93" s="60"/>
      <c r="I93" s="62"/>
      <c r="J93" s="63"/>
      <c r="K93" s="61"/>
      <c r="L93" s="60"/>
      <c r="M93" s="62"/>
      <c r="N93" s="63"/>
      <c r="O93" s="61"/>
      <c r="P93" s="60"/>
      <c r="Q93" s="62"/>
      <c r="R93" s="63"/>
      <c r="S93" s="61"/>
      <c r="T93" s="60"/>
      <c r="U93" s="62"/>
      <c r="V93" s="63"/>
      <c r="W93" s="61"/>
      <c r="X93" s="60"/>
      <c r="Y93" s="64"/>
      <c r="Z93" s="62"/>
      <c r="AA93" s="67"/>
      <c r="AB93" s="65"/>
      <c r="AC93" s="13">
        <f t="shared" si="1"/>
        <v>0</v>
      </c>
    </row>
    <row r="94" spans="1:29" ht="15.75">
      <c r="A94" s="12">
        <f>Prezentace!A96</f>
        <v>91</v>
      </c>
      <c r="B94" s="36" t="str">
        <f>Prezentace!B96</f>
        <v>P</v>
      </c>
      <c r="C94" s="28">
        <f>Prezentace!C96</f>
        <v>0</v>
      </c>
      <c r="D94" s="32">
        <f>Prezentace!D96</f>
        <v>0</v>
      </c>
      <c r="E94" s="59"/>
      <c r="F94" s="60"/>
      <c r="G94" s="61"/>
      <c r="H94" s="60"/>
      <c r="I94" s="62"/>
      <c r="J94" s="63"/>
      <c r="K94" s="61"/>
      <c r="L94" s="60"/>
      <c r="M94" s="62"/>
      <c r="N94" s="63"/>
      <c r="O94" s="61"/>
      <c r="P94" s="60"/>
      <c r="Q94" s="62"/>
      <c r="R94" s="63"/>
      <c r="S94" s="61"/>
      <c r="T94" s="60"/>
      <c r="U94" s="62"/>
      <c r="V94" s="63"/>
      <c r="W94" s="61"/>
      <c r="X94" s="60"/>
      <c r="Y94" s="64"/>
      <c r="Z94" s="62"/>
      <c r="AA94" s="67"/>
      <c r="AB94" s="65"/>
      <c r="AC94" s="13">
        <f t="shared" si="1"/>
        <v>0</v>
      </c>
    </row>
    <row r="95" spans="1:29" ht="15.75">
      <c r="A95" s="12">
        <f>Prezentace!A97</f>
        <v>92</v>
      </c>
      <c r="B95" s="36" t="str">
        <f>Prezentace!B97</f>
        <v>P</v>
      </c>
      <c r="C95" s="28">
        <f>Prezentace!C97</f>
        <v>0</v>
      </c>
      <c r="D95" s="32">
        <f>Prezentace!D97</f>
        <v>0</v>
      </c>
      <c r="E95" s="59"/>
      <c r="F95" s="60"/>
      <c r="G95" s="61"/>
      <c r="H95" s="60"/>
      <c r="I95" s="62"/>
      <c r="J95" s="63"/>
      <c r="K95" s="61"/>
      <c r="L95" s="60"/>
      <c r="M95" s="62"/>
      <c r="N95" s="63"/>
      <c r="O95" s="61"/>
      <c r="P95" s="60"/>
      <c r="Q95" s="62"/>
      <c r="R95" s="63"/>
      <c r="S95" s="61"/>
      <c r="T95" s="60"/>
      <c r="U95" s="62"/>
      <c r="V95" s="63"/>
      <c r="W95" s="61"/>
      <c r="X95" s="60"/>
      <c r="Y95" s="64"/>
      <c r="Z95" s="62"/>
      <c r="AA95" s="67"/>
      <c r="AB95" s="65"/>
      <c r="AC95" s="13">
        <f t="shared" si="1"/>
        <v>0</v>
      </c>
    </row>
    <row r="96" spans="1:29" ht="15.75">
      <c r="A96" s="12">
        <f>Prezentace!A98</f>
        <v>93</v>
      </c>
      <c r="B96" s="36" t="str">
        <f>Prezentace!B98</f>
        <v>P</v>
      </c>
      <c r="C96" s="28">
        <f>Prezentace!C98</f>
        <v>0</v>
      </c>
      <c r="D96" s="32">
        <f>Prezentace!D98</f>
        <v>0</v>
      </c>
      <c r="E96" s="59"/>
      <c r="F96" s="60"/>
      <c r="G96" s="61"/>
      <c r="H96" s="60"/>
      <c r="I96" s="62"/>
      <c r="J96" s="63"/>
      <c r="K96" s="61"/>
      <c r="L96" s="60"/>
      <c r="M96" s="62"/>
      <c r="N96" s="63"/>
      <c r="O96" s="61"/>
      <c r="P96" s="60"/>
      <c r="Q96" s="62"/>
      <c r="R96" s="63"/>
      <c r="S96" s="61"/>
      <c r="T96" s="60"/>
      <c r="U96" s="62"/>
      <c r="V96" s="63"/>
      <c r="W96" s="61"/>
      <c r="X96" s="60"/>
      <c r="Y96" s="64"/>
      <c r="Z96" s="62"/>
      <c r="AA96" s="67"/>
      <c r="AB96" s="65"/>
      <c r="AC96" s="13">
        <f t="shared" si="1"/>
        <v>0</v>
      </c>
    </row>
    <row r="97" spans="1:29" ht="15.75">
      <c r="A97" s="12">
        <f>Prezentace!A99</f>
        <v>94</v>
      </c>
      <c r="B97" s="36" t="str">
        <f>Prezentace!B99</f>
        <v>P</v>
      </c>
      <c r="C97" s="28">
        <f>Prezentace!C99</f>
        <v>0</v>
      </c>
      <c r="D97" s="32">
        <f>Prezentace!D99</f>
        <v>0</v>
      </c>
      <c r="E97" s="59"/>
      <c r="F97" s="60"/>
      <c r="G97" s="61"/>
      <c r="H97" s="60"/>
      <c r="I97" s="62"/>
      <c r="J97" s="63"/>
      <c r="K97" s="61"/>
      <c r="L97" s="60"/>
      <c r="M97" s="62"/>
      <c r="N97" s="63"/>
      <c r="O97" s="61"/>
      <c r="P97" s="60"/>
      <c r="Q97" s="62"/>
      <c r="R97" s="63"/>
      <c r="S97" s="61"/>
      <c r="T97" s="60"/>
      <c r="U97" s="62"/>
      <c r="V97" s="63"/>
      <c r="W97" s="61"/>
      <c r="X97" s="60"/>
      <c r="Y97" s="64"/>
      <c r="Z97" s="62"/>
      <c r="AA97" s="67"/>
      <c r="AB97" s="65"/>
      <c r="AC97" s="13">
        <f t="shared" si="1"/>
        <v>0</v>
      </c>
    </row>
    <row r="98" spans="1:29" ht="15.75">
      <c r="A98" s="12">
        <f>Prezentace!A100</f>
        <v>95</v>
      </c>
      <c r="B98" s="36" t="str">
        <f>Prezentace!B100</f>
        <v>P</v>
      </c>
      <c r="C98" s="28">
        <f>Prezentace!C100</f>
        <v>0</v>
      </c>
      <c r="D98" s="32">
        <f>Prezentace!D100</f>
        <v>0</v>
      </c>
      <c r="E98" s="42"/>
      <c r="F98" s="4"/>
      <c r="G98" s="46"/>
      <c r="H98" s="4"/>
      <c r="I98" s="17"/>
      <c r="J98" s="50"/>
      <c r="K98" s="46"/>
      <c r="L98" s="4"/>
      <c r="M98" s="17"/>
      <c r="N98" s="50"/>
      <c r="O98" s="46"/>
      <c r="P98" s="4"/>
      <c r="Q98" s="17"/>
      <c r="R98" s="50"/>
      <c r="S98" s="46"/>
      <c r="T98" s="4"/>
      <c r="U98" s="17"/>
      <c r="V98" s="50"/>
      <c r="W98" s="46"/>
      <c r="X98" s="4"/>
      <c r="Y98" s="1"/>
      <c r="Z98" s="17"/>
      <c r="AA98" s="55"/>
      <c r="AB98" s="2"/>
      <c r="AC98" s="13">
        <f t="shared" si="1"/>
        <v>0</v>
      </c>
    </row>
    <row r="99" spans="1:29" ht="15.75">
      <c r="A99" s="12">
        <f>Prezentace!A101</f>
        <v>96</v>
      </c>
      <c r="B99" s="36" t="str">
        <f>Prezentace!B101</f>
        <v>P</v>
      </c>
      <c r="C99" s="28">
        <f>Prezentace!C101</f>
        <v>0</v>
      </c>
      <c r="D99" s="32">
        <f>Prezentace!D101</f>
        <v>0</v>
      </c>
      <c r="E99" s="42"/>
      <c r="F99" s="4"/>
      <c r="G99" s="46"/>
      <c r="H99" s="4"/>
      <c r="I99" s="17"/>
      <c r="J99" s="50"/>
      <c r="K99" s="46"/>
      <c r="L99" s="4"/>
      <c r="M99" s="17"/>
      <c r="N99" s="50"/>
      <c r="O99" s="46"/>
      <c r="P99" s="4"/>
      <c r="Q99" s="17"/>
      <c r="R99" s="50"/>
      <c r="S99" s="46"/>
      <c r="T99" s="4"/>
      <c r="U99" s="17"/>
      <c r="V99" s="50"/>
      <c r="W99" s="46"/>
      <c r="X99" s="4"/>
      <c r="Y99" s="1"/>
      <c r="Z99" s="17"/>
      <c r="AA99" s="55"/>
      <c r="AB99" s="2"/>
      <c r="AC99" s="13">
        <f t="shared" si="1"/>
        <v>0</v>
      </c>
    </row>
    <row r="100" spans="1:29" ht="16.5" thickBot="1">
      <c r="A100" s="92">
        <f>Prezentace!A102</f>
        <v>97</v>
      </c>
      <c r="B100" s="93" t="str">
        <f>Prezentace!B102</f>
        <v>P</v>
      </c>
      <c r="C100" s="91">
        <f>Prezentace!C102</f>
        <v>0</v>
      </c>
      <c r="D100" s="94">
        <f>Prezentace!D102</f>
        <v>0</v>
      </c>
      <c r="E100" s="95"/>
      <c r="F100" s="77"/>
      <c r="G100" s="78"/>
      <c r="H100" s="77"/>
      <c r="I100" s="76"/>
      <c r="J100" s="75"/>
      <c r="K100" s="78"/>
      <c r="L100" s="77"/>
      <c r="M100" s="76"/>
      <c r="N100" s="75"/>
      <c r="O100" s="78"/>
      <c r="P100" s="77"/>
      <c r="Q100" s="76"/>
      <c r="R100" s="75"/>
      <c r="S100" s="78"/>
      <c r="T100" s="77"/>
      <c r="U100" s="76"/>
      <c r="V100" s="75"/>
      <c r="W100" s="78"/>
      <c r="X100" s="77"/>
      <c r="Y100" s="81"/>
      <c r="Z100" s="76"/>
      <c r="AA100" s="74"/>
      <c r="AB100" s="73"/>
      <c r="AC100" s="88">
        <f t="shared" si="1"/>
        <v>0</v>
      </c>
    </row>
  </sheetData>
  <mergeCells count="1">
    <mergeCell ref="C1:AB1"/>
  </mergeCells>
  <phoneticPr fontId="0" type="noConversion"/>
  <conditionalFormatting sqref="A4:D98">
    <cfRule type="cellIs" dxfId="35" priority="11" stopIfTrue="1" operator="equal">
      <formula>"R"</formula>
    </cfRule>
  </conditionalFormatting>
  <conditionalFormatting sqref="A99:D99">
    <cfRule type="cellIs" dxfId="34" priority="9" stopIfTrue="1" operator="equal">
      <formula>"R"</formula>
    </cfRule>
  </conditionalFormatting>
  <conditionalFormatting sqref="A100:D100">
    <cfRule type="cellIs" dxfId="33" priority="8" stopIfTrue="1" operator="equal">
      <formula>"R"</formula>
    </cfRule>
  </conditionalFormatting>
  <conditionalFormatting sqref="E4:E100">
    <cfRule type="cellIs" dxfId="32" priority="7" stopIfTrue="1" operator="greaterThan">
      <formula>140</formula>
    </cfRule>
    <cfRule type="cellIs" dxfId="31" priority="2" operator="greaterThan">
      <formula>100</formula>
    </cfRule>
  </conditionalFormatting>
  <conditionalFormatting sqref="F4:O100">
    <cfRule type="cellIs" dxfId="30" priority="6" stopIfTrue="1" operator="greaterThan">
      <formula>10</formula>
    </cfRule>
  </conditionalFormatting>
  <conditionalFormatting sqref="D4:D64">
    <cfRule type="cellIs" dxfId="29" priority="5" stopIfTrue="1" operator="equal">
      <formula>"R"</formula>
    </cfRule>
  </conditionalFormatting>
  <conditionalFormatting sqref="C4">
    <cfRule type="cellIs" dxfId="28" priority="4" stopIfTrue="1" operator="equal">
      <formula>"R"</formula>
    </cfRule>
  </conditionalFormatting>
  <conditionalFormatting sqref="D4">
    <cfRule type="cellIs" dxfId="27" priority="3" stopIfTrue="1" operator="equal">
      <formula>"R"</formula>
    </cfRule>
  </conditionalFormatting>
  <conditionalFormatting sqref="F4:M100">
    <cfRule type="cellIs" dxfId="26" priority="1" operator="greaterThan">
      <formula>10</formula>
    </cfRule>
  </conditionalFormatting>
  <pageMargins left="0.55118110236220474" right="0.19685039370078741" top="0.23622047244094491" bottom="0.23622047244094491" header="0.15748031496062992" footer="0.15748031496062992"/>
  <pageSetup paperSize="9" scale="53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AC100"/>
  <sheetViews>
    <sheetView zoomScale="130" zoomScaleNormal="130" workbookViewId="0">
      <selection activeCell="AB65" sqref="AB65"/>
    </sheetView>
  </sheetViews>
  <sheetFormatPr defaultRowHeight="12.75"/>
  <cols>
    <col min="1" max="1" width="3.85546875" style="7" bestFit="1" customWidth="1"/>
    <col min="2" max="2" width="3" style="6" bestFit="1" customWidth="1"/>
    <col min="3" max="3" width="17.5703125" style="25" customWidth="1"/>
    <col min="4" max="4" width="14.5703125" style="25" bestFit="1" customWidth="1"/>
    <col min="5" max="5" width="5.7109375" style="7" customWidth="1"/>
    <col min="6" max="10" width="3.7109375" style="7" customWidth="1"/>
    <col min="11" max="11" width="3.5703125" style="7" customWidth="1"/>
    <col min="12" max="26" width="3.7109375" style="7" hidden="1" customWidth="1"/>
    <col min="27" max="27" width="6.7109375" style="7" customWidth="1"/>
    <col min="28" max="28" width="8.42578125" style="7" bestFit="1" customWidth="1"/>
    <col min="29" max="29" width="11.5703125" style="7" customWidth="1"/>
    <col min="30" max="30" width="9.140625" style="7"/>
    <col min="31" max="31" width="11.42578125" style="7" bestFit="1" customWidth="1"/>
    <col min="32" max="16384" width="9.140625" style="7"/>
  </cols>
  <sheetData>
    <row r="1" spans="1:29" ht="15.75">
      <c r="C1" s="250" t="s">
        <v>13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</row>
    <row r="2" spans="1:29" ht="13.5" thickBot="1">
      <c r="C2" s="25" t="s">
        <v>32</v>
      </c>
      <c r="AC2" s="7">
        <f>(COUNTIF(AC4:AC98,"=0"))</f>
        <v>34</v>
      </c>
    </row>
    <row r="3" spans="1:29" ht="16.5" thickBot="1">
      <c r="C3" s="26"/>
      <c r="D3" s="26"/>
      <c r="E3" s="21" t="s">
        <v>18</v>
      </c>
      <c r="F3" s="8">
        <v>1</v>
      </c>
      <c r="G3" s="44">
        <v>2</v>
      </c>
      <c r="H3" s="8">
        <v>3</v>
      </c>
      <c r="I3" s="16">
        <v>4</v>
      </c>
      <c r="J3" s="48">
        <v>5</v>
      </c>
      <c r="K3" s="44">
        <v>6</v>
      </c>
      <c r="L3" s="8">
        <v>7</v>
      </c>
      <c r="M3" s="16">
        <v>8</v>
      </c>
      <c r="N3" s="48">
        <v>9</v>
      </c>
      <c r="O3" s="44">
        <v>10</v>
      </c>
      <c r="P3" s="8">
        <v>11</v>
      </c>
      <c r="Q3" s="16">
        <v>12</v>
      </c>
      <c r="R3" s="48">
        <v>13</v>
      </c>
      <c r="S3" s="9">
        <v>14</v>
      </c>
      <c r="T3" s="9">
        <v>15</v>
      </c>
      <c r="U3" s="9">
        <v>16</v>
      </c>
      <c r="V3" s="9">
        <v>17</v>
      </c>
      <c r="W3" s="9">
        <v>18</v>
      </c>
      <c r="X3" s="9">
        <v>19</v>
      </c>
      <c r="Y3" s="9">
        <v>20</v>
      </c>
      <c r="Z3" s="16">
        <v>21</v>
      </c>
      <c r="AA3" s="10" t="s">
        <v>21</v>
      </c>
      <c r="AB3" s="10" t="s">
        <v>8</v>
      </c>
      <c r="AC3" s="58" t="s">
        <v>9</v>
      </c>
    </row>
    <row r="4" spans="1:29" ht="15.75">
      <c r="A4" s="37">
        <f>Prezentace!A6</f>
        <v>8</v>
      </c>
      <c r="B4" s="29" t="str">
        <f>Prezentace!B6</f>
        <v>P</v>
      </c>
      <c r="C4" s="30" t="str">
        <f>Prezentace!C6</f>
        <v>Alexa</v>
      </c>
      <c r="D4" s="33" t="str">
        <f>Prezentace!D6</f>
        <v>Vladislav</v>
      </c>
      <c r="E4" s="24">
        <v>60</v>
      </c>
      <c r="F4" s="19">
        <v>5</v>
      </c>
      <c r="G4" s="45">
        <v>5</v>
      </c>
      <c r="H4" s="19">
        <v>5</v>
      </c>
      <c r="I4" s="20">
        <v>3</v>
      </c>
      <c r="J4" s="49">
        <v>4</v>
      </c>
      <c r="K4" s="45">
        <v>3</v>
      </c>
      <c r="L4" s="19"/>
      <c r="M4" s="20"/>
      <c r="N4" s="49"/>
      <c r="O4" s="45"/>
      <c r="P4" s="19"/>
      <c r="Q4" s="20"/>
      <c r="R4" s="49"/>
      <c r="S4" s="45"/>
      <c r="T4" s="69"/>
      <c r="U4" s="70"/>
      <c r="V4" s="49"/>
      <c r="W4" s="45"/>
      <c r="X4" s="69"/>
      <c r="Y4" s="71"/>
      <c r="Z4" s="70"/>
      <c r="AA4" s="54">
        <v>0</v>
      </c>
      <c r="AB4" s="23">
        <v>13.75</v>
      </c>
      <c r="AC4" s="53">
        <f>SUM(E4:K4)-AA4-AB4</f>
        <v>71.25</v>
      </c>
    </row>
    <row r="5" spans="1:29" ht="15.75">
      <c r="A5" s="38">
        <f>Prezentace!A7</f>
        <v>7</v>
      </c>
      <c r="B5" s="31" t="str">
        <f>Prezentace!B7</f>
        <v>P</v>
      </c>
      <c r="C5" s="28" t="str">
        <f>Prezentace!C7</f>
        <v>Alexová</v>
      </c>
      <c r="D5" s="101" t="str">
        <f>Prezentace!D7</f>
        <v>Hana</v>
      </c>
      <c r="E5" s="24">
        <v>60</v>
      </c>
      <c r="F5" s="4">
        <v>5</v>
      </c>
      <c r="G5" s="46">
        <v>4</v>
      </c>
      <c r="H5" s="4">
        <v>5</v>
      </c>
      <c r="I5" s="17">
        <v>5</v>
      </c>
      <c r="J5" s="50">
        <v>5</v>
      </c>
      <c r="K5" s="46">
        <v>4</v>
      </c>
      <c r="L5" s="4"/>
      <c r="M5" s="17"/>
      <c r="N5" s="50"/>
      <c r="O5" s="46"/>
      <c r="P5" s="4"/>
      <c r="Q5" s="17"/>
      <c r="R5" s="50"/>
      <c r="S5" s="46"/>
      <c r="T5" s="4"/>
      <c r="U5" s="17"/>
      <c r="V5" s="50"/>
      <c r="W5" s="46"/>
      <c r="X5" s="4"/>
      <c r="Y5" s="1"/>
      <c r="Z5" s="17"/>
      <c r="AA5" s="55">
        <v>0</v>
      </c>
      <c r="AB5" s="2">
        <v>27.23</v>
      </c>
      <c r="AC5" s="13">
        <f t="shared" ref="AC5:AC68" si="0">SUM(E5:K5)-AA5-AB5</f>
        <v>60.769999999999996</v>
      </c>
    </row>
    <row r="6" spans="1:29" ht="15.75">
      <c r="A6" s="38">
        <f>Prezentace!A8</f>
        <v>17</v>
      </c>
      <c r="B6" s="31" t="str">
        <f>Prezentace!B8</f>
        <v>P</v>
      </c>
      <c r="C6" s="28" t="str">
        <f>Prezentace!C8</f>
        <v>Baránek</v>
      </c>
      <c r="D6" s="101" t="str">
        <f>Prezentace!D8</f>
        <v>Pavel</v>
      </c>
      <c r="E6" s="24">
        <v>60</v>
      </c>
      <c r="F6" s="4">
        <v>5</v>
      </c>
      <c r="G6" s="46">
        <v>4</v>
      </c>
      <c r="H6" s="4">
        <v>4</v>
      </c>
      <c r="I6" s="17">
        <v>3</v>
      </c>
      <c r="J6" s="50">
        <v>5</v>
      </c>
      <c r="K6" s="46">
        <v>4</v>
      </c>
      <c r="L6" s="4"/>
      <c r="M6" s="17"/>
      <c r="N6" s="50"/>
      <c r="O6" s="46"/>
      <c r="P6" s="4"/>
      <c r="Q6" s="17"/>
      <c r="R6" s="50"/>
      <c r="S6" s="46"/>
      <c r="T6" s="4"/>
      <c r="U6" s="17"/>
      <c r="V6" s="50"/>
      <c r="W6" s="46"/>
      <c r="X6" s="4"/>
      <c r="Y6" s="1"/>
      <c r="Z6" s="17"/>
      <c r="AA6" s="55">
        <v>0</v>
      </c>
      <c r="AB6" s="2">
        <v>15.86</v>
      </c>
      <c r="AC6" s="13">
        <f t="shared" si="0"/>
        <v>69.14</v>
      </c>
    </row>
    <row r="7" spans="1:29" ht="15.75">
      <c r="A7" s="38">
        <f>Prezentace!A9</f>
        <v>3</v>
      </c>
      <c r="B7" s="31" t="str">
        <f>Prezentace!B9</f>
        <v>P</v>
      </c>
      <c r="C7" s="28" t="str">
        <f>Prezentace!C9</f>
        <v>Bína</v>
      </c>
      <c r="D7" s="101" t="str">
        <f>Prezentace!D9</f>
        <v>Jiří</v>
      </c>
      <c r="E7" s="24">
        <v>60</v>
      </c>
      <c r="F7" s="4">
        <v>5</v>
      </c>
      <c r="G7" s="46">
        <v>5</v>
      </c>
      <c r="H7" s="4">
        <v>5</v>
      </c>
      <c r="I7" s="17">
        <v>4</v>
      </c>
      <c r="J7" s="50">
        <v>4</v>
      </c>
      <c r="K7" s="46">
        <v>3</v>
      </c>
      <c r="L7" s="4"/>
      <c r="M7" s="17"/>
      <c r="N7" s="50"/>
      <c r="O7" s="46"/>
      <c r="P7" s="4"/>
      <c r="Q7" s="17"/>
      <c r="R7" s="50"/>
      <c r="S7" s="46"/>
      <c r="T7" s="4"/>
      <c r="U7" s="17"/>
      <c r="V7" s="50"/>
      <c r="W7" s="46"/>
      <c r="X7" s="4"/>
      <c r="Y7" s="1"/>
      <c r="Z7" s="17"/>
      <c r="AA7" s="55">
        <v>0</v>
      </c>
      <c r="AB7" s="2">
        <v>16.829999999999998</v>
      </c>
      <c r="AC7" s="13">
        <f t="shared" si="0"/>
        <v>69.17</v>
      </c>
    </row>
    <row r="8" spans="1:29" ht="15.75">
      <c r="A8" s="38">
        <f>Prezentace!A10</f>
        <v>55</v>
      </c>
      <c r="B8" s="31" t="str">
        <f>Prezentace!B10</f>
        <v>P</v>
      </c>
      <c r="C8" s="28" t="str">
        <f>Prezentace!C10</f>
        <v>Brejžek</v>
      </c>
      <c r="D8" s="101" t="str">
        <f>Prezentace!D10</f>
        <v>Vojtěch</v>
      </c>
      <c r="E8" s="24">
        <v>60</v>
      </c>
      <c r="F8" s="4">
        <v>5</v>
      </c>
      <c r="G8" s="46">
        <v>3</v>
      </c>
      <c r="H8" s="4">
        <v>5</v>
      </c>
      <c r="I8" s="17">
        <v>4</v>
      </c>
      <c r="J8" s="50">
        <v>4</v>
      </c>
      <c r="K8" s="46">
        <v>4</v>
      </c>
      <c r="L8" s="4"/>
      <c r="M8" s="17"/>
      <c r="N8" s="50"/>
      <c r="O8" s="46"/>
      <c r="P8" s="4"/>
      <c r="Q8" s="17"/>
      <c r="R8" s="50"/>
      <c r="S8" s="46"/>
      <c r="T8" s="4"/>
      <c r="U8" s="17"/>
      <c r="V8" s="50"/>
      <c r="W8" s="46"/>
      <c r="X8" s="4"/>
      <c r="Y8" s="1"/>
      <c r="Z8" s="17"/>
      <c r="AA8" s="55">
        <v>0</v>
      </c>
      <c r="AB8" s="2">
        <v>18.95</v>
      </c>
      <c r="AC8" s="13">
        <f t="shared" si="0"/>
        <v>66.05</v>
      </c>
    </row>
    <row r="9" spans="1:29" ht="15.75">
      <c r="A9" s="38">
        <f>Prezentace!A11</f>
        <v>47</v>
      </c>
      <c r="B9" s="31" t="str">
        <f>Prezentace!B11</f>
        <v>P</v>
      </c>
      <c r="C9" s="28" t="str">
        <f>Prezentace!C11</f>
        <v>Červenka</v>
      </c>
      <c r="D9" s="101" t="str">
        <f>Prezentace!D11</f>
        <v>Pavel</v>
      </c>
      <c r="E9" s="24">
        <v>60</v>
      </c>
      <c r="F9" s="4">
        <v>5</v>
      </c>
      <c r="G9" s="46">
        <v>4</v>
      </c>
      <c r="H9" s="4">
        <v>5</v>
      </c>
      <c r="I9" s="17">
        <v>5</v>
      </c>
      <c r="J9" s="50">
        <v>4</v>
      </c>
      <c r="K9" s="46">
        <v>4</v>
      </c>
      <c r="L9" s="4"/>
      <c r="M9" s="17"/>
      <c r="N9" s="50"/>
      <c r="O9" s="46"/>
      <c r="P9" s="4"/>
      <c r="Q9" s="17"/>
      <c r="R9" s="50"/>
      <c r="S9" s="46"/>
      <c r="T9" s="4"/>
      <c r="U9" s="17"/>
      <c r="V9" s="50"/>
      <c r="W9" s="46"/>
      <c r="X9" s="4"/>
      <c r="Y9" s="1"/>
      <c r="Z9" s="17"/>
      <c r="AA9" s="55">
        <v>0</v>
      </c>
      <c r="AB9" s="2">
        <v>17.600000000000001</v>
      </c>
      <c r="AC9" s="13">
        <f t="shared" si="0"/>
        <v>69.400000000000006</v>
      </c>
    </row>
    <row r="10" spans="1:29" ht="15.75">
      <c r="A10" s="38">
        <f>Prezentace!A12</f>
        <v>49</v>
      </c>
      <c r="B10" s="31" t="str">
        <f>Prezentace!B12</f>
        <v>P</v>
      </c>
      <c r="C10" s="28" t="str">
        <f>Prezentace!C12</f>
        <v>Dohnal</v>
      </c>
      <c r="D10" s="101" t="str">
        <f>Prezentace!D12</f>
        <v>Michal</v>
      </c>
      <c r="E10" s="24">
        <v>60</v>
      </c>
      <c r="F10" s="4">
        <v>5</v>
      </c>
      <c r="G10" s="46">
        <v>5</v>
      </c>
      <c r="H10" s="4">
        <v>5</v>
      </c>
      <c r="I10" s="17">
        <v>5</v>
      </c>
      <c r="J10" s="50">
        <v>5</v>
      </c>
      <c r="K10" s="46">
        <v>3</v>
      </c>
      <c r="L10" s="4"/>
      <c r="M10" s="17"/>
      <c r="N10" s="50"/>
      <c r="O10" s="46"/>
      <c r="P10" s="4"/>
      <c r="Q10" s="17"/>
      <c r="R10" s="50"/>
      <c r="S10" s="46"/>
      <c r="T10" s="4"/>
      <c r="U10" s="17"/>
      <c r="V10" s="50"/>
      <c r="W10" s="46"/>
      <c r="X10" s="4"/>
      <c r="Y10" s="1"/>
      <c r="Z10" s="17"/>
      <c r="AA10" s="55">
        <v>0</v>
      </c>
      <c r="AB10" s="2">
        <v>16.29</v>
      </c>
      <c r="AC10" s="13">
        <f t="shared" si="0"/>
        <v>71.710000000000008</v>
      </c>
    </row>
    <row r="11" spans="1:29" ht="15.75">
      <c r="A11" s="38">
        <f>Prezentace!A13</f>
        <v>56</v>
      </c>
      <c r="B11" s="31" t="str">
        <f>Prezentace!B13</f>
        <v>P</v>
      </c>
      <c r="C11" s="28" t="str">
        <f>Prezentace!C13</f>
        <v>Dorrer</v>
      </c>
      <c r="D11" s="101" t="str">
        <f>Prezentace!D13</f>
        <v>Šimon</v>
      </c>
      <c r="E11" s="24">
        <v>60</v>
      </c>
      <c r="F11" s="4">
        <v>5</v>
      </c>
      <c r="G11" s="46">
        <v>3</v>
      </c>
      <c r="H11" s="4">
        <v>4</v>
      </c>
      <c r="I11" s="17">
        <v>4</v>
      </c>
      <c r="J11" s="50">
        <v>3</v>
      </c>
      <c r="K11" s="46">
        <v>0</v>
      </c>
      <c r="L11" s="4"/>
      <c r="M11" s="17"/>
      <c r="N11" s="50"/>
      <c r="O11" s="46"/>
      <c r="P11" s="4"/>
      <c r="Q11" s="17"/>
      <c r="R11" s="50"/>
      <c r="S11" s="46"/>
      <c r="T11" s="4"/>
      <c r="U11" s="17"/>
      <c r="V11" s="50"/>
      <c r="W11" s="46"/>
      <c r="X11" s="4"/>
      <c r="Y11" s="1"/>
      <c r="Z11" s="17"/>
      <c r="AA11" s="55">
        <v>0</v>
      </c>
      <c r="AB11" s="2">
        <v>20.73</v>
      </c>
      <c r="AC11" s="13">
        <f t="shared" si="0"/>
        <v>58.269999999999996</v>
      </c>
    </row>
    <row r="12" spans="1:29" ht="15.75">
      <c r="A12" s="38">
        <f>Prezentace!A14</f>
        <v>45</v>
      </c>
      <c r="B12" s="31" t="str">
        <f>Prezentace!B14</f>
        <v>P</v>
      </c>
      <c r="C12" s="28" t="str">
        <f>Prezentace!C14</f>
        <v>Získal</v>
      </c>
      <c r="D12" s="101" t="str">
        <f>Prezentace!D14</f>
        <v>Karel</v>
      </c>
      <c r="E12" s="24">
        <v>60</v>
      </c>
      <c r="F12" s="4">
        <v>5</v>
      </c>
      <c r="G12" s="46">
        <v>3</v>
      </c>
      <c r="H12" s="4">
        <v>3</v>
      </c>
      <c r="I12" s="17">
        <v>3</v>
      </c>
      <c r="J12" s="50">
        <v>5</v>
      </c>
      <c r="K12" s="46">
        <v>4</v>
      </c>
      <c r="L12" s="4"/>
      <c r="M12" s="17"/>
      <c r="N12" s="50"/>
      <c r="O12" s="46"/>
      <c r="P12" s="4"/>
      <c r="Q12" s="17"/>
      <c r="R12" s="50"/>
      <c r="S12" s="46"/>
      <c r="T12" s="4"/>
      <c r="U12" s="17"/>
      <c r="V12" s="50"/>
      <c r="W12" s="46"/>
      <c r="X12" s="4"/>
      <c r="Y12" s="1"/>
      <c r="Z12" s="17"/>
      <c r="AA12" s="55">
        <v>0</v>
      </c>
      <c r="AB12" s="2">
        <v>24.95</v>
      </c>
      <c r="AC12" s="13">
        <f t="shared" si="0"/>
        <v>58.05</v>
      </c>
    </row>
    <row r="13" spans="1:29" ht="15.75">
      <c r="A13" s="38">
        <f>Prezentace!A15</f>
        <v>13</v>
      </c>
      <c r="B13" s="31" t="str">
        <f>Prezentace!B15</f>
        <v>P</v>
      </c>
      <c r="C13" s="28" t="str">
        <f>Prezentace!C15</f>
        <v>Dušek</v>
      </c>
      <c r="D13" s="101" t="str">
        <f>Prezentace!D15</f>
        <v>František</v>
      </c>
      <c r="E13" s="24">
        <v>60</v>
      </c>
      <c r="F13" s="4">
        <v>5</v>
      </c>
      <c r="G13" s="46">
        <v>5</v>
      </c>
      <c r="H13" s="4">
        <v>5</v>
      </c>
      <c r="I13" s="17">
        <v>4</v>
      </c>
      <c r="J13" s="50">
        <v>4</v>
      </c>
      <c r="K13" s="46">
        <v>4</v>
      </c>
      <c r="L13" s="4"/>
      <c r="M13" s="17"/>
      <c r="N13" s="50"/>
      <c r="O13" s="46"/>
      <c r="P13" s="4"/>
      <c r="Q13" s="17"/>
      <c r="R13" s="50"/>
      <c r="S13" s="46"/>
      <c r="T13" s="4"/>
      <c r="U13" s="17"/>
      <c r="V13" s="50"/>
      <c r="W13" s="46"/>
      <c r="X13" s="4"/>
      <c r="Y13" s="1"/>
      <c r="Z13" s="17"/>
      <c r="AA13" s="55">
        <v>0</v>
      </c>
      <c r="AB13" s="2">
        <v>18.079999999999998</v>
      </c>
      <c r="AC13" s="13">
        <f t="shared" si="0"/>
        <v>68.92</v>
      </c>
    </row>
    <row r="14" spans="1:29" ht="15.75">
      <c r="A14" s="38">
        <f>Prezentace!A16</f>
        <v>5</v>
      </c>
      <c r="B14" s="31" t="str">
        <f>Prezentace!B16</f>
        <v>P</v>
      </c>
      <c r="C14" s="28" t="str">
        <f>Prezentace!C16</f>
        <v>Dvořák</v>
      </c>
      <c r="D14" s="101" t="str">
        <f>Prezentace!D16</f>
        <v>Vladislav</v>
      </c>
      <c r="E14" s="24">
        <v>60</v>
      </c>
      <c r="F14" s="4">
        <v>5</v>
      </c>
      <c r="G14" s="46">
        <v>5</v>
      </c>
      <c r="H14" s="4">
        <v>5</v>
      </c>
      <c r="I14" s="17">
        <v>5</v>
      </c>
      <c r="J14" s="50">
        <v>4</v>
      </c>
      <c r="K14" s="46">
        <v>4</v>
      </c>
      <c r="L14" s="4"/>
      <c r="M14" s="17"/>
      <c r="N14" s="50"/>
      <c r="O14" s="46"/>
      <c r="P14" s="4"/>
      <c r="Q14" s="17"/>
      <c r="R14" s="50"/>
      <c r="S14" s="46"/>
      <c r="T14" s="4"/>
      <c r="U14" s="17"/>
      <c r="V14" s="50"/>
      <c r="W14" s="46"/>
      <c r="X14" s="4"/>
      <c r="Y14" s="1"/>
      <c r="Z14" s="17"/>
      <c r="AA14" s="55">
        <v>0</v>
      </c>
      <c r="AB14" s="2">
        <v>14.23</v>
      </c>
      <c r="AC14" s="13">
        <f t="shared" si="0"/>
        <v>73.77</v>
      </c>
    </row>
    <row r="15" spans="1:29" ht="15.75">
      <c r="A15" s="38">
        <f>Prezentace!A17</f>
        <v>19</v>
      </c>
      <c r="B15" s="31" t="str">
        <f>Prezentace!B17</f>
        <v>P</v>
      </c>
      <c r="C15" s="28" t="str">
        <f>Prezentace!C17</f>
        <v>Fiala</v>
      </c>
      <c r="D15" s="101" t="str">
        <f>Prezentace!D17</f>
        <v>Miroslav</v>
      </c>
      <c r="E15" s="24">
        <v>60</v>
      </c>
      <c r="F15" s="5">
        <v>5</v>
      </c>
      <c r="G15" s="47">
        <v>5</v>
      </c>
      <c r="H15" s="5">
        <v>5</v>
      </c>
      <c r="I15" s="18">
        <v>4</v>
      </c>
      <c r="J15" s="51">
        <v>4</v>
      </c>
      <c r="K15" s="47">
        <v>4</v>
      </c>
      <c r="L15" s="5"/>
      <c r="M15" s="18"/>
      <c r="N15" s="51"/>
      <c r="O15" s="47"/>
      <c r="P15" s="5"/>
      <c r="Q15" s="18"/>
      <c r="R15" s="51"/>
      <c r="S15" s="47"/>
      <c r="T15" s="5"/>
      <c r="U15" s="18"/>
      <c r="V15" s="51"/>
      <c r="W15" s="47"/>
      <c r="X15" s="5"/>
      <c r="Y15" s="3"/>
      <c r="Z15" s="18"/>
      <c r="AA15" s="56">
        <v>0</v>
      </c>
      <c r="AB15" s="2">
        <v>18.87</v>
      </c>
      <c r="AC15" s="13">
        <f t="shared" si="0"/>
        <v>68.13</v>
      </c>
    </row>
    <row r="16" spans="1:29" ht="15.75">
      <c r="A16" s="38">
        <f>Prezentace!A18</f>
        <v>18</v>
      </c>
      <c r="B16" s="31" t="str">
        <f>Prezentace!B18</f>
        <v>P</v>
      </c>
      <c r="C16" s="28" t="str">
        <f>Prezentace!C18</f>
        <v>Gál</v>
      </c>
      <c r="D16" s="101" t="str">
        <f>Prezentace!D18</f>
        <v>Štefan</v>
      </c>
      <c r="E16" s="24">
        <v>60</v>
      </c>
      <c r="F16" s="4">
        <v>4</v>
      </c>
      <c r="G16" s="46">
        <v>4</v>
      </c>
      <c r="H16" s="4">
        <v>5</v>
      </c>
      <c r="I16" s="17">
        <v>3</v>
      </c>
      <c r="J16" s="50">
        <v>4</v>
      </c>
      <c r="K16" s="46">
        <v>3</v>
      </c>
      <c r="L16" s="4"/>
      <c r="M16" s="17"/>
      <c r="N16" s="50"/>
      <c r="O16" s="46"/>
      <c r="P16" s="4"/>
      <c r="Q16" s="17"/>
      <c r="R16" s="50"/>
      <c r="S16" s="46"/>
      <c r="T16" s="4"/>
      <c r="U16" s="17"/>
      <c r="V16" s="50"/>
      <c r="W16" s="46"/>
      <c r="X16" s="4"/>
      <c r="Y16" s="1"/>
      <c r="Z16" s="17"/>
      <c r="AA16" s="55">
        <v>0</v>
      </c>
      <c r="AB16" s="2">
        <v>18.39</v>
      </c>
      <c r="AC16" s="13">
        <f t="shared" si="0"/>
        <v>64.61</v>
      </c>
    </row>
    <row r="17" spans="1:29" ht="15.75">
      <c r="A17" s="38">
        <f>Prezentace!A19</f>
        <v>33</v>
      </c>
      <c r="B17" s="31" t="str">
        <f>Prezentace!B19</f>
        <v>P</v>
      </c>
      <c r="C17" s="28" t="str">
        <f>Prezentace!C19</f>
        <v>Hátle</v>
      </c>
      <c r="D17" s="101" t="str">
        <f>Prezentace!D19</f>
        <v>Jan</v>
      </c>
      <c r="E17" s="24">
        <v>60</v>
      </c>
      <c r="F17" s="4">
        <v>5</v>
      </c>
      <c r="G17" s="46">
        <v>4</v>
      </c>
      <c r="H17" s="4">
        <v>3</v>
      </c>
      <c r="I17" s="17">
        <v>3</v>
      </c>
      <c r="J17" s="50">
        <v>5</v>
      </c>
      <c r="K17" s="46">
        <v>4</v>
      </c>
      <c r="L17" s="4"/>
      <c r="M17" s="17"/>
      <c r="N17" s="50"/>
      <c r="O17" s="46"/>
      <c r="P17" s="4"/>
      <c r="Q17" s="17"/>
      <c r="R17" s="50"/>
      <c r="S17" s="46"/>
      <c r="T17" s="4"/>
      <c r="U17" s="17"/>
      <c r="V17" s="50"/>
      <c r="W17" s="46"/>
      <c r="X17" s="4"/>
      <c r="Y17" s="1"/>
      <c r="Z17" s="17"/>
      <c r="AA17" s="55">
        <v>0</v>
      </c>
      <c r="AB17" s="2">
        <v>17.329999999999998</v>
      </c>
      <c r="AC17" s="13">
        <f t="shared" si="0"/>
        <v>66.67</v>
      </c>
    </row>
    <row r="18" spans="1:29" ht="15.75">
      <c r="A18" s="38">
        <f>Prezentace!A20</f>
        <v>14</v>
      </c>
      <c r="B18" s="31" t="str">
        <f>Prezentace!B20</f>
        <v>P</v>
      </c>
      <c r="C18" s="28" t="str">
        <f>Prezentace!C20</f>
        <v>Herceg</v>
      </c>
      <c r="D18" s="101" t="str">
        <f>Prezentace!D20</f>
        <v>Bohumil</v>
      </c>
      <c r="E18" s="24">
        <v>60</v>
      </c>
      <c r="F18" s="4">
        <v>5</v>
      </c>
      <c r="G18" s="46">
        <v>4</v>
      </c>
      <c r="H18" s="4">
        <v>4</v>
      </c>
      <c r="I18" s="17">
        <v>4</v>
      </c>
      <c r="J18" s="50">
        <v>4</v>
      </c>
      <c r="K18" s="46">
        <v>3</v>
      </c>
      <c r="L18" s="4"/>
      <c r="M18" s="17"/>
      <c r="N18" s="50"/>
      <c r="O18" s="46"/>
      <c r="P18" s="4"/>
      <c r="Q18" s="17"/>
      <c r="R18" s="50"/>
      <c r="S18" s="46"/>
      <c r="T18" s="4"/>
      <c r="U18" s="17"/>
      <c r="V18" s="50"/>
      <c r="W18" s="46"/>
      <c r="X18" s="4"/>
      <c r="Y18" s="1"/>
      <c r="Z18" s="17"/>
      <c r="AA18" s="55">
        <v>0</v>
      </c>
      <c r="AB18" s="2">
        <v>27.62</v>
      </c>
      <c r="AC18" s="13">
        <f t="shared" si="0"/>
        <v>56.379999999999995</v>
      </c>
    </row>
    <row r="19" spans="1:29" ht="15.75">
      <c r="A19" s="38">
        <f>Prezentace!A21</f>
        <v>43</v>
      </c>
      <c r="B19" s="31" t="str">
        <f>Prezentace!B21</f>
        <v>P</v>
      </c>
      <c r="C19" s="28" t="str">
        <f>Prezentace!C21</f>
        <v>Koch</v>
      </c>
      <c r="D19" s="101" t="str">
        <f>Prezentace!D21</f>
        <v>Miroslav ml.</v>
      </c>
      <c r="E19" s="24">
        <v>60</v>
      </c>
      <c r="F19" s="5">
        <v>5</v>
      </c>
      <c r="G19" s="47">
        <v>4</v>
      </c>
      <c r="H19" s="5">
        <v>5</v>
      </c>
      <c r="I19" s="18">
        <v>4</v>
      </c>
      <c r="J19" s="51">
        <v>5</v>
      </c>
      <c r="K19" s="47">
        <v>4</v>
      </c>
      <c r="L19" s="5"/>
      <c r="M19" s="18"/>
      <c r="N19" s="51"/>
      <c r="O19" s="47"/>
      <c r="P19" s="5"/>
      <c r="Q19" s="18"/>
      <c r="R19" s="51"/>
      <c r="S19" s="47"/>
      <c r="T19" s="5"/>
      <c r="U19" s="18"/>
      <c r="V19" s="51"/>
      <c r="W19" s="47"/>
      <c r="X19" s="5"/>
      <c r="Y19" s="3"/>
      <c r="Z19" s="18"/>
      <c r="AA19" s="56">
        <v>0</v>
      </c>
      <c r="AB19" s="2">
        <v>17.37</v>
      </c>
      <c r="AC19" s="13">
        <f t="shared" si="0"/>
        <v>69.63</v>
      </c>
    </row>
    <row r="20" spans="1:29" ht="15.75">
      <c r="A20" s="38">
        <f>Prezentace!A22</f>
        <v>44</v>
      </c>
      <c r="B20" s="31" t="str">
        <f>Prezentace!B22</f>
        <v>P</v>
      </c>
      <c r="C20" s="28" t="str">
        <f>Prezentace!C22</f>
        <v>Koch</v>
      </c>
      <c r="D20" s="101" t="str">
        <f>Prezentace!D22</f>
        <v>Miroslav</v>
      </c>
      <c r="E20" s="24">
        <v>60</v>
      </c>
      <c r="F20" s="4">
        <v>5</v>
      </c>
      <c r="G20" s="46">
        <v>5</v>
      </c>
      <c r="H20" s="4">
        <v>4</v>
      </c>
      <c r="I20" s="17">
        <v>0</v>
      </c>
      <c r="J20" s="50">
        <v>4</v>
      </c>
      <c r="K20" s="46">
        <v>3</v>
      </c>
      <c r="L20" s="4"/>
      <c r="M20" s="17"/>
      <c r="N20" s="50"/>
      <c r="O20" s="46"/>
      <c r="P20" s="4"/>
      <c r="Q20" s="17"/>
      <c r="R20" s="50"/>
      <c r="S20" s="46"/>
      <c r="T20" s="4"/>
      <c r="U20" s="17"/>
      <c r="V20" s="50"/>
      <c r="W20" s="46"/>
      <c r="X20" s="4"/>
      <c r="Y20" s="1"/>
      <c r="Z20" s="17"/>
      <c r="AA20" s="55">
        <v>0</v>
      </c>
      <c r="AB20" s="2">
        <v>23.23</v>
      </c>
      <c r="AC20" s="13">
        <f t="shared" si="0"/>
        <v>57.769999999999996</v>
      </c>
    </row>
    <row r="21" spans="1:29" ht="15.75">
      <c r="A21" s="38">
        <f>Prezentace!A23</f>
        <v>37</v>
      </c>
      <c r="B21" s="31" t="str">
        <f>Prezentace!B23</f>
        <v>P</v>
      </c>
      <c r="C21" s="28" t="str">
        <f>Prezentace!C23</f>
        <v>Konrád</v>
      </c>
      <c r="D21" s="101" t="str">
        <f>Prezentace!D23</f>
        <v>František</v>
      </c>
      <c r="E21" s="24">
        <v>60</v>
      </c>
      <c r="F21" s="4">
        <v>5</v>
      </c>
      <c r="G21" s="46">
        <v>5</v>
      </c>
      <c r="H21" s="4">
        <v>5</v>
      </c>
      <c r="I21" s="17">
        <v>4</v>
      </c>
      <c r="J21" s="50">
        <v>5</v>
      </c>
      <c r="K21" s="46">
        <v>4</v>
      </c>
      <c r="L21" s="4"/>
      <c r="M21" s="17"/>
      <c r="N21" s="50"/>
      <c r="O21" s="46"/>
      <c r="P21" s="4"/>
      <c r="Q21" s="17"/>
      <c r="R21" s="50"/>
      <c r="S21" s="46"/>
      <c r="T21" s="4"/>
      <c r="U21" s="17"/>
      <c r="V21" s="50"/>
      <c r="W21" s="46"/>
      <c r="X21" s="4"/>
      <c r="Y21" s="1"/>
      <c r="Z21" s="17"/>
      <c r="AA21" s="55">
        <v>0</v>
      </c>
      <c r="AB21" s="2">
        <v>16.739999999999998</v>
      </c>
      <c r="AC21" s="13">
        <f t="shared" si="0"/>
        <v>71.260000000000005</v>
      </c>
    </row>
    <row r="22" spans="1:29" ht="15.75">
      <c r="A22" s="38">
        <f>Prezentace!A24</f>
        <v>59</v>
      </c>
      <c r="B22" s="31" t="str">
        <f>Prezentace!B24</f>
        <v>P</v>
      </c>
      <c r="C22" s="28" t="str">
        <f>Prezentace!C24</f>
        <v>Kraus</v>
      </c>
      <c r="D22" s="101" t="str">
        <f>Prezentace!D24</f>
        <v>Milan</v>
      </c>
      <c r="E22" s="24"/>
      <c r="F22" s="4"/>
      <c r="G22" s="46"/>
      <c r="H22" s="4"/>
      <c r="I22" s="17"/>
      <c r="J22" s="50"/>
      <c r="K22" s="46"/>
      <c r="L22" s="4"/>
      <c r="M22" s="17"/>
      <c r="N22" s="50"/>
      <c r="O22" s="46"/>
      <c r="P22" s="4"/>
      <c r="Q22" s="17"/>
      <c r="R22" s="50"/>
      <c r="S22" s="46"/>
      <c r="T22" s="4"/>
      <c r="U22" s="17"/>
      <c r="V22" s="50"/>
      <c r="W22" s="46"/>
      <c r="X22" s="4"/>
      <c r="Y22" s="1"/>
      <c r="Z22" s="17"/>
      <c r="AA22" s="55"/>
      <c r="AB22" s="2"/>
      <c r="AC22" s="13">
        <f t="shared" si="0"/>
        <v>0</v>
      </c>
    </row>
    <row r="23" spans="1:29" ht="15.75">
      <c r="A23" s="38">
        <f>Prezentace!A25</f>
        <v>53</v>
      </c>
      <c r="B23" s="31" t="str">
        <f>Prezentace!B25</f>
        <v>P</v>
      </c>
      <c r="C23" s="28" t="str">
        <f>Prezentace!C25</f>
        <v>Kružík</v>
      </c>
      <c r="D23" s="101" t="str">
        <f>Prezentace!D25</f>
        <v>Jan</v>
      </c>
      <c r="E23" s="24">
        <v>60</v>
      </c>
      <c r="F23" s="4">
        <v>5</v>
      </c>
      <c r="G23" s="46">
        <v>5</v>
      </c>
      <c r="H23" s="4">
        <v>5</v>
      </c>
      <c r="I23" s="17">
        <v>4</v>
      </c>
      <c r="J23" s="50">
        <v>3</v>
      </c>
      <c r="K23" s="46">
        <v>2</v>
      </c>
      <c r="L23" s="4"/>
      <c r="M23" s="17"/>
      <c r="N23" s="50"/>
      <c r="O23" s="46"/>
      <c r="P23" s="4"/>
      <c r="Q23" s="17"/>
      <c r="R23" s="50"/>
      <c r="S23" s="46"/>
      <c r="T23" s="4"/>
      <c r="U23" s="17"/>
      <c r="V23" s="50"/>
      <c r="W23" s="46"/>
      <c r="X23" s="4"/>
      <c r="Y23" s="1"/>
      <c r="Z23" s="17"/>
      <c r="AA23" s="55">
        <v>0</v>
      </c>
      <c r="AB23" s="2">
        <v>13.79</v>
      </c>
      <c r="AC23" s="13">
        <f t="shared" si="0"/>
        <v>70.210000000000008</v>
      </c>
    </row>
    <row r="24" spans="1:29" ht="15.75">
      <c r="A24" s="38">
        <f>Prezentace!A26</f>
        <v>39</v>
      </c>
      <c r="B24" s="31" t="str">
        <f>Prezentace!B26</f>
        <v>P</v>
      </c>
      <c r="C24" s="28" t="str">
        <f>Prezentace!C26</f>
        <v>Ladič</v>
      </c>
      <c r="D24" s="101" t="str">
        <f>Prezentace!D26</f>
        <v>Tibor</v>
      </c>
      <c r="E24" s="24">
        <v>60</v>
      </c>
      <c r="F24" s="4">
        <v>5</v>
      </c>
      <c r="G24" s="46">
        <v>5</v>
      </c>
      <c r="H24" s="4">
        <v>5</v>
      </c>
      <c r="I24" s="17">
        <v>4</v>
      </c>
      <c r="J24" s="50">
        <v>4</v>
      </c>
      <c r="K24" s="46">
        <v>4</v>
      </c>
      <c r="L24" s="4"/>
      <c r="M24" s="17"/>
      <c r="N24" s="50"/>
      <c r="O24" s="46"/>
      <c r="P24" s="4"/>
      <c r="Q24" s="17"/>
      <c r="R24" s="50"/>
      <c r="S24" s="46"/>
      <c r="T24" s="4"/>
      <c r="U24" s="17"/>
      <c r="V24" s="50"/>
      <c r="W24" s="46"/>
      <c r="X24" s="4"/>
      <c r="Y24" s="1"/>
      <c r="Z24" s="17"/>
      <c r="AA24" s="55">
        <v>0</v>
      </c>
      <c r="AB24" s="2">
        <v>14.96</v>
      </c>
      <c r="AC24" s="13">
        <f t="shared" si="0"/>
        <v>72.039999999999992</v>
      </c>
    </row>
    <row r="25" spans="1:29" ht="15.75">
      <c r="A25" s="38">
        <f>Prezentace!A27</f>
        <v>2</v>
      </c>
      <c r="B25" s="31" t="str">
        <f>Prezentace!B27</f>
        <v>P</v>
      </c>
      <c r="C25" s="28" t="str">
        <f>Prezentace!C27</f>
        <v>Machek</v>
      </c>
      <c r="D25" s="101" t="str">
        <f>Prezentace!D27</f>
        <v>Pavel</v>
      </c>
      <c r="E25" s="24">
        <v>60</v>
      </c>
      <c r="F25" s="4">
        <v>4</v>
      </c>
      <c r="G25" s="46">
        <v>0</v>
      </c>
      <c r="H25" s="4">
        <v>5</v>
      </c>
      <c r="I25" s="17">
        <v>4</v>
      </c>
      <c r="J25" s="50">
        <v>5</v>
      </c>
      <c r="K25" s="46">
        <v>4</v>
      </c>
      <c r="L25" s="4"/>
      <c r="M25" s="17"/>
      <c r="N25" s="50"/>
      <c r="O25" s="46"/>
      <c r="P25" s="4"/>
      <c r="Q25" s="17"/>
      <c r="R25" s="50"/>
      <c r="S25" s="46"/>
      <c r="T25" s="4"/>
      <c r="U25" s="17"/>
      <c r="V25" s="50"/>
      <c r="W25" s="46"/>
      <c r="X25" s="4"/>
      <c r="Y25" s="1"/>
      <c r="Z25" s="17"/>
      <c r="AA25" s="55">
        <v>0</v>
      </c>
      <c r="AB25" s="2">
        <v>15.3</v>
      </c>
      <c r="AC25" s="13">
        <f t="shared" si="0"/>
        <v>66.7</v>
      </c>
    </row>
    <row r="26" spans="1:29" ht="15.75">
      <c r="A26" s="38">
        <f>Prezentace!A28</f>
        <v>9</v>
      </c>
      <c r="B26" s="31" t="str">
        <f>Prezentace!B28</f>
        <v>P</v>
      </c>
      <c r="C26" s="28" t="str">
        <f>Prezentace!C28</f>
        <v>Marek</v>
      </c>
      <c r="D26" s="101" t="str">
        <f>Prezentace!D28</f>
        <v>Petr</v>
      </c>
      <c r="E26" s="24">
        <v>60</v>
      </c>
      <c r="F26" s="4">
        <v>5</v>
      </c>
      <c r="G26" s="46">
        <v>4</v>
      </c>
      <c r="H26" s="4">
        <v>5</v>
      </c>
      <c r="I26" s="17">
        <v>3</v>
      </c>
      <c r="J26" s="50">
        <v>4</v>
      </c>
      <c r="K26" s="46">
        <v>3</v>
      </c>
      <c r="L26" s="4"/>
      <c r="M26" s="17"/>
      <c r="N26" s="50"/>
      <c r="O26" s="46"/>
      <c r="P26" s="4"/>
      <c r="Q26" s="17"/>
      <c r="R26" s="50"/>
      <c r="S26" s="46"/>
      <c r="T26" s="4"/>
      <c r="U26" s="17"/>
      <c r="V26" s="50"/>
      <c r="W26" s="46"/>
      <c r="X26" s="4"/>
      <c r="Y26" s="1"/>
      <c r="Z26" s="17"/>
      <c r="AA26" s="55">
        <v>0</v>
      </c>
      <c r="AB26" s="2">
        <v>12.92</v>
      </c>
      <c r="AC26" s="13">
        <f t="shared" si="0"/>
        <v>71.08</v>
      </c>
    </row>
    <row r="27" spans="1:29" ht="15.75">
      <c r="A27" s="38">
        <f>Prezentace!A29</f>
        <v>28</v>
      </c>
      <c r="B27" s="31" t="str">
        <f>Prezentace!B29</f>
        <v>P</v>
      </c>
      <c r="C27" s="28" t="str">
        <f>Prezentace!C29</f>
        <v>Maštera</v>
      </c>
      <c r="D27" s="101" t="str">
        <f>Prezentace!D29</f>
        <v>Aleš</v>
      </c>
      <c r="E27" s="24">
        <v>60</v>
      </c>
      <c r="F27" s="4">
        <v>5</v>
      </c>
      <c r="G27" s="46">
        <v>4</v>
      </c>
      <c r="H27" s="4">
        <v>4</v>
      </c>
      <c r="I27" s="17">
        <v>4</v>
      </c>
      <c r="J27" s="50">
        <v>5</v>
      </c>
      <c r="K27" s="46">
        <v>5</v>
      </c>
      <c r="L27" s="4"/>
      <c r="M27" s="17"/>
      <c r="N27" s="50"/>
      <c r="O27" s="46"/>
      <c r="P27" s="4"/>
      <c r="Q27" s="17"/>
      <c r="R27" s="50"/>
      <c r="S27" s="46"/>
      <c r="T27" s="4"/>
      <c r="U27" s="17"/>
      <c r="V27" s="50"/>
      <c r="W27" s="46"/>
      <c r="X27" s="4"/>
      <c r="Y27" s="1"/>
      <c r="Z27" s="17"/>
      <c r="AA27" s="55">
        <v>0</v>
      </c>
      <c r="AB27" s="2">
        <v>13.65</v>
      </c>
      <c r="AC27" s="13">
        <f t="shared" si="0"/>
        <v>73.349999999999994</v>
      </c>
    </row>
    <row r="28" spans="1:29" ht="15.75">
      <c r="A28" s="38">
        <f>Prezentace!A30</f>
        <v>23</v>
      </c>
      <c r="B28" s="31" t="str">
        <f>Prezentace!B30</f>
        <v>P</v>
      </c>
      <c r="C28" s="28" t="str">
        <f>Prezentace!C30</f>
        <v>Matějka</v>
      </c>
      <c r="D28" s="101" t="str">
        <f>Prezentace!D30</f>
        <v>Milan</v>
      </c>
      <c r="E28" s="24">
        <v>60</v>
      </c>
      <c r="F28" s="4">
        <v>5</v>
      </c>
      <c r="G28" s="46">
        <v>4</v>
      </c>
      <c r="H28" s="4">
        <v>5</v>
      </c>
      <c r="I28" s="17">
        <v>4</v>
      </c>
      <c r="J28" s="50">
        <v>4</v>
      </c>
      <c r="K28" s="46">
        <v>0</v>
      </c>
      <c r="L28" s="4"/>
      <c r="M28" s="17"/>
      <c r="N28" s="50"/>
      <c r="O28" s="46"/>
      <c r="P28" s="4"/>
      <c r="Q28" s="17"/>
      <c r="R28" s="50"/>
      <c r="S28" s="46"/>
      <c r="T28" s="4"/>
      <c r="U28" s="17"/>
      <c r="V28" s="50"/>
      <c r="W28" s="46"/>
      <c r="X28" s="4"/>
      <c r="Y28" s="1"/>
      <c r="Z28" s="17"/>
      <c r="AA28" s="55">
        <v>0</v>
      </c>
      <c r="AB28" s="2">
        <v>35.08</v>
      </c>
      <c r="AC28" s="13">
        <f t="shared" si="0"/>
        <v>46.92</v>
      </c>
    </row>
    <row r="29" spans="1:29" ht="15.75">
      <c r="A29" s="38">
        <f>Prezentace!A31</f>
        <v>29</v>
      </c>
      <c r="B29" s="31" t="str">
        <f>Prezentace!B31</f>
        <v>P</v>
      </c>
      <c r="C29" s="28" t="str">
        <f>Prezentace!C31</f>
        <v>Mironiuk</v>
      </c>
      <c r="D29" s="101" t="str">
        <f>Prezentace!D31</f>
        <v>Zdeněk</v>
      </c>
      <c r="E29" s="24">
        <v>60</v>
      </c>
      <c r="F29" s="4">
        <v>5</v>
      </c>
      <c r="G29" s="46">
        <v>4</v>
      </c>
      <c r="H29" s="4">
        <v>5</v>
      </c>
      <c r="I29" s="17">
        <v>3</v>
      </c>
      <c r="J29" s="50">
        <v>3</v>
      </c>
      <c r="K29" s="46">
        <v>3</v>
      </c>
      <c r="L29" s="4"/>
      <c r="M29" s="17"/>
      <c r="N29" s="50"/>
      <c r="O29" s="46"/>
      <c r="P29" s="4"/>
      <c r="Q29" s="17"/>
      <c r="R29" s="50"/>
      <c r="S29" s="46"/>
      <c r="T29" s="4"/>
      <c r="U29" s="17"/>
      <c r="V29" s="50"/>
      <c r="W29" s="46"/>
      <c r="X29" s="4"/>
      <c r="Y29" s="1"/>
      <c r="Z29" s="17"/>
      <c r="AA29" s="55">
        <v>0</v>
      </c>
      <c r="AB29" s="2">
        <v>17.579999999999998</v>
      </c>
      <c r="AC29" s="13">
        <f t="shared" si="0"/>
        <v>65.42</v>
      </c>
    </row>
    <row r="30" spans="1:29" ht="15.75">
      <c r="A30" s="38">
        <f>Prezentace!A32</f>
        <v>41</v>
      </c>
      <c r="B30" s="31" t="str">
        <f>Prezentace!B32</f>
        <v>P</v>
      </c>
      <c r="C30" s="28" t="str">
        <f>Prezentace!C32</f>
        <v>Nikodým</v>
      </c>
      <c r="D30" s="101" t="str">
        <f>Prezentace!D32</f>
        <v>David</v>
      </c>
      <c r="E30" s="24">
        <v>60</v>
      </c>
      <c r="F30" s="4">
        <v>5</v>
      </c>
      <c r="G30" s="46">
        <v>5</v>
      </c>
      <c r="H30" s="4">
        <v>5</v>
      </c>
      <c r="I30" s="17">
        <v>5</v>
      </c>
      <c r="J30" s="50">
        <v>4</v>
      </c>
      <c r="K30" s="46">
        <v>3</v>
      </c>
      <c r="L30" s="4"/>
      <c r="M30" s="17"/>
      <c r="N30" s="50"/>
      <c r="O30" s="46"/>
      <c r="P30" s="4"/>
      <c r="Q30" s="17"/>
      <c r="R30" s="50"/>
      <c r="S30" s="46"/>
      <c r="T30" s="4"/>
      <c r="U30" s="17"/>
      <c r="V30" s="50"/>
      <c r="W30" s="46"/>
      <c r="X30" s="4"/>
      <c r="Y30" s="1"/>
      <c r="Z30" s="17"/>
      <c r="AA30" s="55">
        <v>0</v>
      </c>
      <c r="AB30" s="2">
        <v>12.92</v>
      </c>
      <c r="AC30" s="13">
        <f t="shared" si="0"/>
        <v>74.08</v>
      </c>
    </row>
    <row r="31" spans="1:29" ht="15.75">
      <c r="A31" s="38">
        <f>Prezentace!A33</f>
        <v>20</v>
      </c>
      <c r="B31" s="31" t="str">
        <f>Prezentace!B33</f>
        <v>P</v>
      </c>
      <c r="C31" s="28" t="str">
        <f>Prezentace!C33</f>
        <v>Palová</v>
      </c>
      <c r="D31" s="101" t="str">
        <f>Prezentace!D33</f>
        <v>Simona</v>
      </c>
      <c r="E31" s="24">
        <v>60</v>
      </c>
      <c r="F31" s="4">
        <v>5</v>
      </c>
      <c r="G31" s="46">
        <v>5</v>
      </c>
      <c r="H31" s="4">
        <v>4</v>
      </c>
      <c r="I31" s="17">
        <v>4</v>
      </c>
      <c r="J31" s="50">
        <v>4</v>
      </c>
      <c r="K31" s="46">
        <v>4</v>
      </c>
      <c r="L31" s="4"/>
      <c r="M31" s="17"/>
      <c r="N31" s="50"/>
      <c r="O31" s="46"/>
      <c r="P31" s="4"/>
      <c r="Q31" s="17"/>
      <c r="R31" s="50"/>
      <c r="S31" s="46"/>
      <c r="T31" s="4"/>
      <c r="U31" s="17"/>
      <c r="V31" s="50"/>
      <c r="W31" s="46"/>
      <c r="X31" s="4"/>
      <c r="Y31" s="1"/>
      <c r="Z31" s="17"/>
      <c r="AA31" s="55">
        <v>0</v>
      </c>
      <c r="AB31" s="2">
        <v>25.42</v>
      </c>
      <c r="AC31" s="13">
        <f t="shared" si="0"/>
        <v>60.58</v>
      </c>
    </row>
    <row r="32" spans="1:29" ht="15.75">
      <c r="A32" s="38">
        <f>Prezentace!A34</f>
        <v>1</v>
      </c>
      <c r="B32" s="31" t="str">
        <f>Prezentace!B34</f>
        <v>P</v>
      </c>
      <c r="C32" s="28" t="str">
        <f>Prezentace!C34</f>
        <v>Pechánek</v>
      </c>
      <c r="D32" s="101" t="str">
        <f>Prezentace!D34</f>
        <v>Milan</v>
      </c>
      <c r="E32" s="24">
        <v>60</v>
      </c>
      <c r="F32" s="4">
        <v>5</v>
      </c>
      <c r="G32" s="46">
        <v>5</v>
      </c>
      <c r="H32" s="4">
        <v>5</v>
      </c>
      <c r="I32" s="17">
        <v>4</v>
      </c>
      <c r="J32" s="50">
        <v>5</v>
      </c>
      <c r="K32" s="46">
        <v>3</v>
      </c>
      <c r="L32" s="4"/>
      <c r="M32" s="17"/>
      <c r="N32" s="50"/>
      <c r="O32" s="46"/>
      <c r="P32" s="4"/>
      <c r="Q32" s="17"/>
      <c r="R32" s="50"/>
      <c r="S32" s="46"/>
      <c r="T32" s="4"/>
      <c r="U32" s="17"/>
      <c r="V32" s="50"/>
      <c r="W32" s="46"/>
      <c r="X32" s="4"/>
      <c r="Y32" s="1"/>
      <c r="Z32" s="17"/>
      <c r="AA32" s="55">
        <v>0</v>
      </c>
      <c r="AB32" s="2">
        <v>24.9</v>
      </c>
      <c r="AC32" s="13">
        <f t="shared" si="0"/>
        <v>62.1</v>
      </c>
    </row>
    <row r="33" spans="1:29" ht="15.75">
      <c r="A33" s="38">
        <f>Prezentace!A35</f>
        <v>31</v>
      </c>
      <c r="B33" s="31" t="str">
        <f>Prezentace!B35</f>
        <v>P</v>
      </c>
      <c r="C33" s="28" t="str">
        <f>Prezentace!C35</f>
        <v>Pechová</v>
      </c>
      <c r="D33" s="101" t="str">
        <f>Prezentace!D35</f>
        <v>Hana</v>
      </c>
      <c r="E33" s="24">
        <v>60</v>
      </c>
      <c r="F33" s="4">
        <v>5</v>
      </c>
      <c r="G33" s="46">
        <v>5</v>
      </c>
      <c r="H33" s="4">
        <v>5</v>
      </c>
      <c r="I33" s="17">
        <v>3</v>
      </c>
      <c r="J33" s="50">
        <v>4</v>
      </c>
      <c r="K33" s="46">
        <v>4</v>
      </c>
      <c r="L33" s="4"/>
      <c r="M33" s="17"/>
      <c r="N33" s="50"/>
      <c r="O33" s="46"/>
      <c r="P33" s="4"/>
      <c r="Q33" s="17"/>
      <c r="R33" s="50"/>
      <c r="S33" s="46"/>
      <c r="T33" s="4"/>
      <c r="U33" s="17"/>
      <c r="V33" s="50"/>
      <c r="W33" s="46"/>
      <c r="X33" s="4"/>
      <c r="Y33" s="1"/>
      <c r="Z33" s="17"/>
      <c r="AA33" s="55">
        <v>0</v>
      </c>
      <c r="AB33" s="2">
        <v>18.420000000000002</v>
      </c>
      <c r="AC33" s="13">
        <f t="shared" si="0"/>
        <v>67.58</v>
      </c>
    </row>
    <row r="34" spans="1:29" ht="15.75">
      <c r="A34" s="38">
        <f>Prezentace!A36</f>
        <v>57</v>
      </c>
      <c r="B34" s="31" t="str">
        <f>Prezentace!B36</f>
        <v>P</v>
      </c>
      <c r="C34" s="28" t="str">
        <f>Prezentace!C36</f>
        <v>Rendl</v>
      </c>
      <c r="D34" s="101" t="str">
        <f>Prezentace!D36</f>
        <v>Josef</v>
      </c>
      <c r="E34" s="24">
        <v>60</v>
      </c>
      <c r="F34" s="4">
        <v>5</v>
      </c>
      <c r="G34" s="46">
        <v>4</v>
      </c>
      <c r="H34" s="4">
        <v>5</v>
      </c>
      <c r="I34" s="17">
        <v>5</v>
      </c>
      <c r="J34" s="50">
        <v>5</v>
      </c>
      <c r="K34" s="46">
        <v>3</v>
      </c>
      <c r="L34" s="4"/>
      <c r="M34" s="17"/>
      <c r="N34" s="50"/>
      <c r="O34" s="46"/>
      <c r="P34" s="4"/>
      <c r="Q34" s="17"/>
      <c r="R34" s="50"/>
      <c r="S34" s="46"/>
      <c r="T34" s="4"/>
      <c r="U34" s="17"/>
      <c r="V34" s="50"/>
      <c r="W34" s="46"/>
      <c r="X34" s="4"/>
      <c r="Y34" s="1"/>
      <c r="Z34" s="17"/>
      <c r="AA34" s="55">
        <v>0</v>
      </c>
      <c r="AB34" s="2">
        <v>14.95</v>
      </c>
      <c r="AC34" s="13">
        <f t="shared" si="0"/>
        <v>72.05</v>
      </c>
    </row>
    <row r="35" spans="1:29" ht="15.75">
      <c r="A35" s="38">
        <f>Prezentace!A37</f>
        <v>21</v>
      </c>
      <c r="B35" s="31" t="str">
        <f>Prezentace!B37</f>
        <v>P</v>
      </c>
      <c r="C35" s="28" t="str">
        <f>Prezentace!C37</f>
        <v>Seitl</v>
      </c>
      <c r="D35" s="101" t="str">
        <f>Prezentace!D37</f>
        <v>Aleš</v>
      </c>
      <c r="E35" s="24">
        <v>60</v>
      </c>
      <c r="F35" s="4">
        <v>5</v>
      </c>
      <c r="G35" s="46">
        <v>0</v>
      </c>
      <c r="H35" s="4">
        <v>5</v>
      </c>
      <c r="I35" s="17">
        <v>4</v>
      </c>
      <c r="J35" s="50">
        <v>4</v>
      </c>
      <c r="K35" s="46">
        <v>4</v>
      </c>
      <c r="L35" s="4"/>
      <c r="M35" s="17"/>
      <c r="N35" s="50"/>
      <c r="O35" s="46"/>
      <c r="P35" s="4"/>
      <c r="Q35" s="17"/>
      <c r="R35" s="50"/>
      <c r="S35" s="46"/>
      <c r="T35" s="4"/>
      <c r="U35" s="17"/>
      <c r="V35" s="50"/>
      <c r="W35" s="46"/>
      <c r="X35" s="4"/>
      <c r="Y35" s="1"/>
      <c r="Z35" s="17"/>
      <c r="AA35" s="55">
        <v>0</v>
      </c>
      <c r="AB35" s="2">
        <v>14.51</v>
      </c>
      <c r="AC35" s="13">
        <f t="shared" si="0"/>
        <v>67.489999999999995</v>
      </c>
    </row>
    <row r="36" spans="1:29" ht="15.75">
      <c r="A36" s="38">
        <f>Prezentace!A38</f>
        <v>26</v>
      </c>
      <c r="B36" s="31" t="str">
        <f>Prezentace!B38</f>
        <v>P</v>
      </c>
      <c r="C36" s="28" t="str">
        <f>Prezentace!C38</f>
        <v>Seitl</v>
      </c>
      <c r="D36" s="101" t="str">
        <f>Prezentace!D38</f>
        <v>Karel</v>
      </c>
      <c r="E36" s="24">
        <v>60</v>
      </c>
      <c r="F36" s="4">
        <v>5</v>
      </c>
      <c r="G36" s="46">
        <v>4</v>
      </c>
      <c r="H36" s="4">
        <v>5</v>
      </c>
      <c r="I36" s="17">
        <v>3</v>
      </c>
      <c r="J36" s="50">
        <v>5</v>
      </c>
      <c r="K36" s="46">
        <v>4</v>
      </c>
      <c r="L36" s="4"/>
      <c r="M36" s="17"/>
      <c r="N36" s="50"/>
      <c r="O36" s="46"/>
      <c r="P36" s="4"/>
      <c r="Q36" s="17"/>
      <c r="R36" s="50"/>
      <c r="S36" s="46"/>
      <c r="T36" s="4"/>
      <c r="U36" s="17"/>
      <c r="V36" s="50"/>
      <c r="W36" s="46"/>
      <c r="X36" s="4"/>
      <c r="Y36" s="1"/>
      <c r="Z36" s="17"/>
      <c r="AA36" s="55">
        <v>0</v>
      </c>
      <c r="AB36" s="2">
        <v>23.02</v>
      </c>
      <c r="AC36" s="13">
        <f t="shared" si="0"/>
        <v>62.980000000000004</v>
      </c>
    </row>
    <row r="37" spans="1:29" ht="15.75">
      <c r="A37" s="38">
        <f>Prezentace!A39</f>
        <v>50</v>
      </c>
      <c r="B37" s="31" t="str">
        <f>Prezentace!B39</f>
        <v>P</v>
      </c>
      <c r="C37" s="28" t="str">
        <f>Prezentace!C39</f>
        <v>Semerád</v>
      </c>
      <c r="D37" s="101" t="str">
        <f>Prezentace!D39</f>
        <v>Milan</v>
      </c>
      <c r="E37" s="24">
        <v>60</v>
      </c>
      <c r="F37" s="4">
        <v>3</v>
      </c>
      <c r="G37" s="46">
        <v>4</v>
      </c>
      <c r="H37" s="4">
        <v>5</v>
      </c>
      <c r="I37" s="17">
        <v>5</v>
      </c>
      <c r="J37" s="50">
        <v>5</v>
      </c>
      <c r="K37" s="46">
        <v>5</v>
      </c>
      <c r="L37" s="4"/>
      <c r="M37" s="17"/>
      <c r="N37" s="50"/>
      <c r="O37" s="46"/>
      <c r="P37" s="4"/>
      <c r="Q37" s="17"/>
      <c r="R37" s="50"/>
      <c r="S37" s="46"/>
      <c r="T37" s="4"/>
      <c r="U37" s="17"/>
      <c r="V37" s="50"/>
      <c r="W37" s="46"/>
      <c r="X37" s="4"/>
      <c r="Y37" s="1"/>
      <c r="Z37" s="17"/>
      <c r="AA37" s="55">
        <v>0</v>
      </c>
      <c r="AB37" s="2">
        <v>13.33</v>
      </c>
      <c r="AC37" s="13">
        <f t="shared" si="0"/>
        <v>73.67</v>
      </c>
    </row>
    <row r="38" spans="1:29" ht="15.75">
      <c r="A38" s="38">
        <f>Prezentace!A40</f>
        <v>11</v>
      </c>
      <c r="B38" s="31" t="str">
        <f>Prezentace!B40</f>
        <v>P</v>
      </c>
      <c r="C38" s="28" t="str">
        <f>Prezentace!C40</f>
        <v>Smejkal</v>
      </c>
      <c r="D38" s="101" t="str">
        <f>Prezentace!D40</f>
        <v>Martin</v>
      </c>
      <c r="E38" s="24">
        <v>60</v>
      </c>
      <c r="F38" s="4">
        <v>5</v>
      </c>
      <c r="G38" s="46">
        <v>4</v>
      </c>
      <c r="H38" s="4">
        <v>4</v>
      </c>
      <c r="I38" s="17">
        <v>4</v>
      </c>
      <c r="J38" s="50">
        <v>4</v>
      </c>
      <c r="K38" s="46">
        <v>4</v>
      </c>
      <c r="L38" s="4"/>
      <c r="M38" s="17"/>
      <c r="N38" s="50"/>
      <c r="O38" s="46"/>
      <c r="P38" s="4"/>
      <c r="Q38" s="17"/>
      <c r="R38" s="50"/>
      <c r="S38" s="46"/>
      <c r="T38" s="4"/>
      <c r="U38" s="17"/>
      <c r="V38" s="50"/>
      <c r="W38" s="46"/>
      <c r="X38" s="4"/>
      <c r="Y38" s="1"/>
      <c r="Z38" s="17"/>
      <c r="AA38" s="55">
        <v>0</v>
      </c>
      <c r="AB38" s="2">
        <v>12.36</v>
      </c>
      <c r="AC38" s="13">
        <f t="shared" si="0"/>
        <v>72.64</v>
      </c>
    </row>
    <row r="39" spans="1:29" ht="15.75">
      <c r="A39" s="38">
        <f>Prezentace!A41</f>
        <v>51</v>
      </c>
      <c r="B39" s="31" t="str">
        <f>Prezentace!B41</f>
        <v>P</v>
      </c>
      <c r="C39" s="28" t="str">
        <f>Prezentace!C41</f>
        <v>Sokolík</v>
      </c>
      <c r="D39" s="101" t="str">
        <f>Prezentace!D41</f>
        <v>Jaroslav</v>
      </c>
      <c r="E39" s="24">
        <v>60</v>
      </c>
      <c r="F39" s="4">
        <v>5</v>
      </c>
      <c r="G39" s="46">
        <v>5</v>
      </c>
      <c r="H39" s="4">
        <v>5</v>
      </c>
      <c r="I39" s="17">
        <v>4</v>
      </c>
      <c r="J39" s="50">
        <v>5</v>
      </c>
      <c r="K39" s="46">
        <v>4</v>
      </c>
      <c r="L39" s="4"/>
      <c r="M39" s="17"/>
      <c r="N39" s="50"/>
      <c r="O39" s="46"/>
      <c r="P39" s="4"/>
      <c r="Q39" s="17"/>
      <c r="R39" s="50"/>
      <c r="S39" s="46"/>
      <c r="T39" s="4"/>
      <c r="U39" s="17"/>
      <c r="V39" s="50"/>
      <c r="W39" s="46"/>
      <c r="X39" s="4"/>
      <c r="Y39" s="1"/>
      <c r="Z39" s="17"/>
      <c r="AA39" s="55">
        <v>0</v>
      </c>
      <c r="AB39" s="2">
        <v>13.32</v>
      </c>
      <c r="AC39" s="13">
        <f t="shared" si="0"/>
        <v>74.680000000000007</v>
      </c>
    </row>
    <row r="40" spans="1:29" ht="15.75">
      <c r="A40" s="38">
        <f>Prezentace!A42</f>
        <v>34</v>
      </c>
      <c r="B40" s="31" t="str">
        <f>Prezentace!B42</f>
        <v>P</v>
      </c>
      <c r="C40" s="28" t="str">
        <f>Prezentace!C42</f>
        <v>Svoboda</v>
      </c>
      <c r="D40" s="101" t="str">
        <f>Prezentace!D42</f>
        <v>Pavel</v>
      </c>
      <c r="E40" s="24">
        <v>60</v>
      </c>
      <c r="F40" s="4">
        <v>5</v>
      </c>
      <c r="G40" s="46">
        <v>4</v>
      </c>
      <c r="H40" s="4">
        <v>3</v>
      </c>
      <c r="I40" s="17">
        <v>4</v>
      </c>
      <c r="J40" s="50">
        <v>3</v>
      </c>
      <c r="K40" s="46">
        <v>0</v>
      </c>
      <c r="L40" s="4"/>
      <c r="M40" s="17"/>
      <c r="N40" s="50"/>
      <c r="O40" s="46"/>
      <c r="P40" s="4"/>
      <c r="Q40" s="17"/>
      <c r="R40" s="50"/>
      <c r="S40" s="46"/>
      <c r="T40" s="4"/>
      <c r="U40" s="17"/>
      <c r="V40" s="50"/>
      <c r="W40" s="46"/>
      <c r="X40" s="4"/>
      <c r="Y40" s="1"/>
      <c r="Z40" s="17"/>
      <c r="AA40" s="55">
        <v>0</v>
      </c>
      <c r="AB40" s="2">
        <v>19.510000000000002</v>
      </c>
      <c r="AC40" s="13">
        <f t="shared" si="0"/>
        <v>59.489999999999995</v>
      </c>
    </row>
    <row r="41" spans="1:29" ht="15.75">
      <c r="A41" s="38">
        <f>Prezentace!A43</f>
        <v>16</v>
      </c>
      <c r="B41" s="31" t="str">
        <f>Prezentace!B43</f>
        <v>P</v>
      </c>
      <c r="C41" s="28" t="str">
        <f>Prezentace!C43</f>
        <v>Svrbík</v>
      </c>
      <c r="D41" s="101" t="str">
        <f>Prezentace!D43</f>
        <v>Tomáš</v>
      </c>
      <c r="E41" s="24">
        <v>60</v>
      </c>
      <c r="F41" s="4">
        <v>5</v>
      </c>
      <c r="G41" s="46">
        <v>5</v>
      </c>
      <c r="H41" s="4">
        <v>5</v>
      </c>
      <c r="I41" s="17">
        <v>5</v>
      </c>
      <c r="J41" s="50">
        <v>4</v>
      </c>
      <c r="K41" s="46">
        <v>4</v>
      </c>
      <c r="L41" s="4"/>
      <c r="M41" s="17"/>
      <c r="N41" s="50"/>
      <c r="O41" s="46"/>
      <c r="P41" s="4"/>
      <c r="Q41" s="17"/>
      <c r="R41" s="50"/>
      <c r="S41" s="46"/>
      <c r="T41" s="4"/>
      <c r="U41" s="17"/>
      <c r="V41" s="50"/>
      <c r="W41" s="46"/>
      <c r="X41" s="4"/>
      <c r="Y41" s="1"/>
      <c r="Z41" s="17"/>
      <c r="AA41" s="55">
        <v>0</v>
      </c>
      <c r="AB41" s="2">
        <v>18.29</v>
      </c>
      <c r="AC41" s="13">
        <f t="shared" si="0"/>
        <v>69.710000000000008</v>
      </c>
    </row>
    <row r="42" spans="1:29" ht="15.75">
      <c r="A42" s="38">
        <f>Prezentace!A44</f>
        <v>35</v>
      </c>
      <c r="B42" s="31" t="str">
        <f>Prezentace!B44</f>
        <v>P</v>
      </c>
      <c r="C42" s="28" t="str">
        <f>Prezentace!C44</f>
        <v>Švihálek</v>
      </c>
      <c r="D42" s="101" t="str">
        <f>Prezentace!D44</f>
        <v>Jiří</v>
      </c>
      <c r="E42" s="24">
        <v>60</v>
      </c>
      <c r="F42" s="4">
        <v>5</v>
      </c>
      <c r="G42" s="46">
        <v>4</v>
      </c>
      <c r="H42" s="4">
        <v>4</v>
      </c>
      <c r="I42" s="17">
        <v>3</v>
      </c>
      <c r="J42" s="50">
        <v>3</v>
      </c>
      <c r="K42" s="46">
        <v>0</v>
      </c>
      <c r="L42" s="4"/>
      <c r="M42" s="17"/>
      <c r="N42" s="50"/>
      <c r="O42" s="46"/>
      <c r="P42" s="4"/>
      <c r="Q42" s="17"/>
      <c r="R42" s="50"/>
      <c r="S42" s="46"/>
      <c r="T42" s="4"/>
      <c r="U42" s="17"/>
      <c r="V42" s="50"/>
      <c r="W42" s="46"/>
      <c r="X42" s="4"/>
      <c r="Y42" s="1"/>
      <c r="Z42" s="17"/>
      <c r="AA42" s="55">
        <v>0</v>
      </c>
      <c r="AB42" s="2">
        <v>24.64</v>
      </c>
      <c r="AC42" s="13">
        <f t="shared" si="0"/>
        <v>54.36</v>
      </c>
    </row>
    <row r="43" spans="1:29" ht="15.75">
      <c r="A43" s="38">
        <f>Prezentace!A45</f>
        <v>46</v>
      </c>
      <c r="B43" s="31" t="str">
        <f>Prezentace!B45</f>
        <v>P</v>
      </c>
      <c r="C43" s="28" t="str">
        <f>Prezentace!C45</f>
        <v>Vejslík</v>
      </c>
      <c r="D43" s="101" t="str">
        <f>Prezentace!D45</f>
        <v>Vladimír</v>
      </c>
      <c r="E43" s="24">
        <v>60</v>
      </c>
      <c r="F43" s="4">
        <v>5</v>
      </c>
      <c r="G43" s="46">
        <v>5</v>
      </c>
      <c r="H43" s="4">
        <v>5</v>
      </c>
      <c r="I43" s="17">
        <v>4</v>
      </c>
      <c r="J43" s="50">
        <v>5</v>
      </c>
      <c r="K43" s="46">
        <v>4</v>
      </c>
      <c r="L43" s="4"/>
      <c r="M43" s="17"/>
      <c r="N43" s="50"/>
      <c r="O43" s="46"/>
      <c r="P43" s="4"/>
      <c r="Q43" s="17"/>
      <c r="R43" s="50"/>
      <c r="S43" s="46"/>
      <c r="T43" s="4"/>
      <c r="U43" s="17"/>
      <c r="V43" s="50"/>
      <c r="W43" s="46"/>
      <c r="X43" s="4"/>
      <c r="Y43" s="1"/>
      <c r="Z43" s="17"/>
      <c r="AA43" s="55">
        <v>0</v>
      </c>
      <c r="AB43" s="2">
        <v>17.97</v>
      </c>
      <c r="AC43" s="13">
        <f t="shared" si="0"/>
        <v>70.03</v>
      </c>
    </row>
    <row r="44" spans="1:29" ht="15.75">
      <c r="A44" s="38">
        <f>Prezentace!A46</f>
        <v>38</v>
      </c>
      <c r="B44" s="31" t="str">
        <f>Prezentace!B46</f>
        <v>P</v>
      </c>
      <c r="C44" s="28" t="str">
        <f>Prezentace!C46</f>
        <v>Wrzecionko</v>
      </c>
      <c r="D44" s="101" t="str">
        <f>Prezentace!D46</f>
        <v>Albert</v>
      </c>
      <c r="E44" s="24">
        <v>60</v>
      </c>
      <c r="F44" s="4">
        <v>5</v>
      </c>
      <c r="G44" s="46">
        <v>5</v>
      </c>
      <c r="H44" s="4">
        <v>4</v>
      </c>
      <c r="I44" s="17">
        <v>4</v>
      </c>
      <c r="J44" s="50">
        <v>4</v>
      </c>
      <c r="K44" s="46">
        <v>3</v>
      </c>
      <c r="L44" s="4"/>
      <c r="M44" s="17"/>
      <c r="N44" s="50"/>
      <c r="O44" s="46"/>
      <c r="P44" s="4"/>
      <c r="Q44" s="17"/>
      <c r="R44" s="50"/>
      <c r="S44" s="46"/>
      <c r="T44" s="4"/>
      <c r="U44" s="17"/>
      <c r="V44" s="50"/>
      <c r="W44" s="46"/>
      <c r="X44" s="4"/>
      <c r="Y44" s="1"/>
      <c r="Z44" s="17"/>
      <c r="AA44" s="55">
        <v>0</v>
      </c>
      <c r="AB44" s="2">
        <v>32.5</v>
      </c>
      <c r="AC44" s="13">
        <f t="shared" si="0"/>
        <v>52.5</v>
      </c>
    </row>
    <row r="45" spans="1:29" ht="15.75">
      <c r="A45" s="38">
        <f>Prezentace!A47</f>
        <v>24</v>
      </c>
      <c r="B45" s="31" t="str">
        <f>Prezentace!B47</f>
        <v>P</v>
      </c>
      <c r="C45" s="28" t="str">
        <f>Prezentace!C47</f>
        <v>Žemlička</v>
      </c>
      <c r="D45" s="101" t="str">
        <f>Prezentace!D47</f>
        <v>Ladislav</v>
      </c>
      <c r="E45" s="24">
        <v>60</v>
      </c>
      <c r="F45" s="4">
        <v>5</v>
      </c>
      <c r="G45" s="46">
        <v>4</v>
      </c>
      <c r="H45" s="4">
        <v>3</v>
      </c>
      <c r="I45" s="17">
        <v>2</v>
      </c>
      <c r="J45" s="50">
        <v>4</v>
      </c>
      <c r="K45" s="46">
        <v>3</v>
      </c>
      <c r="L45" s="4"/>
      <c r="M45" s="17"/>
      <c r="N45" s="50"/>
      <c r="O45" s="46"/>
      <c r="P45" s="4"/>
      <c r="Q45" s="17"/>
      <c r="R45" s="50"/>
      <c r="S45" s="46"/>
      <c r="T45" s="4"/>
      <c r="U45" s="17"/>
      <c r="V45" s="50"/>
      <c r="W45" s="46"/>
      <c r="X45" s="4"/>
      <c r="Y45" s="1"/>
      <c r="Z45" s="17"/>
      <c r="AA45" s="55">
        <v>0</v>
      </c>
      <c r="AB45" s="2">
        <v>26.46</v>
      </c>
      <c r="AC45" s="13">
        <f t="shared" si="0"/>
        <v>54.54</v>
      </c>
    </row>
    <row r="46" spans="1:29" ht="15.75">
      <c r="A46" s="38">
        <f>Prezentace!A48</f>
        <v>25</v>
      </c>
      <c r="B46" s="31" t="str">
        <f>Prezentace!B48</f>
        <v>P</v>
      </c>
      <c r="C46" s="28" t="str">
        <f>Prezentace!C48</f>
        <v>Žemličková</v>
      </c>
      <c r="D46" s="101" t="str">
        <f>Prezentace!D48</f>
        <v>Marie</v>
      </c>
      <c r="E46" s="24">
        <v>60</v>
      </c>
      <c r="F46" s="4">
        <v>5</v>
      </c>
      <c r="G46" s="46">
        <v>5</v>
      </c>
      <c r="H46" s="4">
        <v>5</v>
      </c>
      <c r="I46" s="17">
        <v>3</v>
      </c>
      <c r="J46" s="50">
        <v>5</v>
      </c>
      <c r="K46" s="46">
        <v>3</v>
      </c>
      <c r="L46" s="4"/>
      <c r="M46" s="17"/>
      <c r="N46" s="50"/>
      <c r="O46" s="46"/>
      <c r="P46" s="4"/>
      <c r="Q46" s="17"/>
      <c r="R46" s="50"/>
      <c r="S46" s="46"/>
      <c r="T46" s="4"/>
      <c r="U46" s="17"/>
      <c r="V46" s="50"/>
      <c r="W46" s="46"/>
      <c r="X46" s="4"/>
      <c r="Y46" s="1"/>
      <c r="Z46" s="17"/>
      <c r="AA46" s="55">
        <v>0</v>
      </c>
      <c r="AB46" s="2">
        <v>23.46</v>
      </c>
      <c r="AC46" s="13">
        <f t="shared" si="0"/>
        <v>62.54</v>
      </c>
    </row>
    <row r="47" spans="1:29" ht="15.75">
      <c r="A47" s="38">
        <f>Prezentace!A49</f>
        <v>4</v>
      </c>
      <c r="B47" s="31" t="str">
        <f>Prezentace!B49</f>
        <v>R</v>
      </c>
      <c r="C47" s="28" t="str">
        <f>Prezentace!C49</f>
        <v>Bína</v>
      </c>
      <c r="D47" s="101" t="str">
        <f>Prezentace!D49</f>
        <v>Jiří</v>
      </c>
      <c r="E47" s="24">
        <v>60</v>
      </c>
      <c r="F47" s="4">
        <v>5</v>
      </c>
      <c r="G47" s="46">
        <v>5</v>
      </c>
      <c r="H47" s="4">
        <v>5</v>
      </c>
      <c r="I47" s="17">
        <v>5</v>
      </c>
      <c r="J47" s="50">
        <v>4</v>
      </c>
      <c r="K47" s="46">
        <v>2</v>
      </c>
      <c r="L47" s="4"/>
      <c r="M47" s="17"/>
      <c r="N47" s="50"/>
      <c r="O47" s="46"/>
      <c r="P47" s="4"/>
      <c r="Q47" s="17"/>
      <c r="R47" s="50"/>
      <c r="S47" s="46"/>
      <c r="T47" s="4"/>
      <c r="U47" s="17"/>
      <c r="V47" s="50"/>
      <c r="W47" s="46"/>
      <c r="X47" s="4"/>
      <c r="Y47" s="1"/>
      <c r="Z47" s="17"/>
      <c r="AA47" s="55">
        <v>0</v>
      </c>
      <c r="AB47" s="2">
        <v>20.66</v>
      </c>
      <c r="AC47" s="13">
        <f t="shared" si="0"/>
        <v>65.34</v>
      </c>
    </row>
    <row r="48" spans="1:29" ht="15.75">
      <c r="A48" s="38">
        <f>Prezentace!A50</f>
        <v>48</v>
      </c>
      <c r="B48" s="31" t="str">
        <f>Prezentace!B50</f>
        <v>R</v>
      </c>
      <c r="C48" s="28" t="str">
        <f>Prezentace!C50</f>
        <v>Červenka</v>
      </c>
      <c r="D48" s="101" t="str">
        <f>Prezentace!D50</f>
        <v>Pavel</v>
      </c>
      <c r="E48" s="24">
        <v>60</v>
      </c>
      <c r="F48" s="4">
        <v>5</v>
      </c>
      <c r="G48" s="46">
        <v>4</v>
      </c>
      <c r="H48" s="4">
        <v>4</v>
      </c>
      <c r="I48" s="17">
        <v>4</v>
      </c>
      <c r="J48" s="50">
        <v>5</v>
      </c>
      <c r="K48" s="46">
        <v>2</v>
      </c>
      <c r="L48" s="4"/>
      <c r="M48" s="17"/>
      <c r="N48" s="50"/>
      <c r="O48" s="46"/>
      <c r="P48" s="4"/>
      <c r="Q48" s="17"/>
      <c r="R48" s="50"/>
      <c r="S48" s="46"/>
      <c r="T48" s="4"/>
      <c r="U48" s="17"/>
      <c r="V48" s="50"/>
      <c r="W48" s="46"/>
      <c r="X48" s="4"/>
      <c r="Y48" s="1"/>
      <c r="Z48" s="17"/>
      <c r="AA48" s="55">
        <v>0</v>
      </c>
      <c r="AB48" s="2">
        <v>24.91</v>
      </c>
      <c r="AC48" s="13">
        <f t="shared" si="0"/>
        <v>59.09</v>
      </c>
    </row>
    <row r="49" spans="1:29" ht="15.75">
      <c r="A49" s="38">
        <f>Prezentace!A51</f>
        <v>6</v>
      </c>
      <c r="B49" s="31" t="str">
        <f>Prezentace!B51</f>
        <v>R</v>
      </c>
      <c r="C49" s="28" t="str">
        <f>Prezentace!C51</f>
        <v>Dvořák</v>
      </c>
      <c r="D49" s="101" t="str">
        <f>Prezentace!D51</f>
        <v>Vladislav</v>
      </c>
      <c r="E49" s="24">
        <v>60</v>
      </c>
      <c r="F49" s="4">
        <v>5</v>
      </c>
      <c r="G49" s="46">
        <v>3</v>
      </c>
      <c r="H49" s="4">
        <v>5</v>
      </c>
      <c r="I49" s="17">
        <v>4</v>
      </c>
      <c r="J49" s="50">
        <v>4</v>
      </c>
      <c r="K49" s="46">
        <v>4</v>
      </c>
      <c r="L49" s="4"/>
      <c r="M49" s="17"/>
      <c r="N49" s="50"/>
      <c r="O49" s="46"/>
      <c r="P49" s="4"/>
      <c r="Q49" s="17"/>
      <c r="R49" s="50"/>
      <c r="S49" s="46"/>
      <c r="T49" s="4"/>
      <c r="U49" s="17"/>
      <c r="V49" s="50"/>
      <c r="W49" s="46"/>
      <c r="X49" s="4"/>
      <c r="Y49" s="1"/>
      <c r="Z49" s="17"/>
      <c r="AA49" s="55">
        <v>0</v>
      </c>
      <c r="AB49" s="2">
        <v>31.19</v>
      </c>
      <c r="AC49" s="13">
        <f t="shared" si="0"/>
        <v>53.81</v>
      </c>
    </row>
    <row r="50" spans="1:29" ht="15.75">
      <c r="A50" s="38">
        <f>Prezentace!A52</f>
        <v>15</v>
      </c>
      <c r="B50" s="31" t="str">
        <f>Prezentace!B52</f>
        <v>R</v>
      </c>
      <c r="C50" s="28" t="str">
        <f>Prezentace!C52</f>
        <v>Herceg</v>
      </c>
      <c r="D50" s="101" t="str">
        <f>Prezentace!D52</f>
        <v>Bohumil</v>
      </c>
      <c r="E50" s="24">
        <v>60</v>
      </c>
      <c r="F50" s="4">
        <v>3</v>
      </c>
      <c r="G50" s="46">
        <v>2</v>
      </c>
      <c r="H50" s="4">
        <v>3</v>
      </c>
      <c r="I50" s="17">
        <v>0</v>
      </c>
      <c r="J50" s="50">
        <v>4</v>
      </c>
      <c r="K50" s="46">
        <v>0</v>
      </c>
      <c r="L50" s="4"/>
      <c r="M50" s="17"/>
      <c r="N50" s="50"/>
      <c r="O50" s="46"/>
      <c r="P50" s="4"/>
      <c r="Q50" s="17"/>
      <c r="R50" s="50"/>
      <c r="S50" s="46"/>
      <c r="T50" s="4"/>
      <c r="U50" s="17"/>
      <c r="V50" s="50"/>
      <c r="W50" s="46"/>
      <c r="X50" s="4"/>
      <c r="Y50" s="1"/>
      <c r="Z50" s="17"/>
      <c r="AA50" s="55">
        <v>0</v>
      </c>
      <c r="AB50" s="2">
        <v>41.02</v>
      </c>
      <c r="AC50" s="13">
        <f t="shared" si="0"/>
        <v>30.979999999999997</v>
      </c>
    </row>
    <row r="51" spans="1:29" ht="15.75">
      <c r="A51" s="38">
        <f>Prezentace!A53</f>
        <v>60</v>
      </c>
      <c r="B51" s="31" t="str">
        <f>Prezentace!B53</f>
        <v>R</v>
      </c>
      <c r="C51" s="28" t="str">
        <f>Prezentace!C53</f>
        <v>Kraus</v>
      </c>
      <c r="D51" s="101" t="str">
        <f>Prezentace!D53</f>
        <v>Milan</v>
      </c>
      <c r="E51" s="27"/>
      <c r="F51" s="4"/>
      <c r="G51" s="46"/>
      <c r="H51" s="4"/>
      <c r="I51" s="17"/>
      <c r="J51" s="50"/>
      <c r="K51" s="46"/>
      <c r="L51" s="4"/>
      <c r="M51" s="17"/>
      <c r="N51" s="50"/>
      <c r="O51" s="46"/>
      <c r="P51" s="4"/>
      <c r="Q51" s="17"/>
      <c r="R51" s="50"/>
      <c r="S51" s="46"/>
      <c r="T51" s="4"/>
      <c r="U51" s="17"/>
      <c r="V51" s="50"/>
      <c r="W51" s="46"/>
      <c r="X51" s="4"/>
      <c r="Y51" s="1"/>
      <c r="Z51" s="17"/>
      <c r="AA51" s="55"/>
      <c r="AB51" s="2"/>
      <c r="AC51" s="13">
        <f t="shared" si="0"/>
        <v>0</v>
      </c>
    </row>
    <row r="52" spans="1:29" ht="15.75">
      <c r="A52" s="38">
        <f>Prezentace!A54</f>
        <v>54</v>
      </c>
      <c r="B52" s="31" t="str">
        <f>Prezentace!B54</f>
        <v>R</v>
      </c>
      <c r="C52" s="28" t="str">
        <f>Prezentace!C54</f>
        <v>Kružík</v>
      </c>
      <c r="D52" s="101" t="str">
        <f>Prezentace!D54</f>
        <v>Jan</v>
      </c>
      <c r="E52" s="27">
        <v>60</v>
      </c>
      <c r="F52" s="4">
        <v>5</v>
      </c>
      <c r="G52" s="46">
        <v>4</v>
      </c>
      <c r="H52" s="4">
        <v>5</v>
      </c>
      <c r="I52" s="17">
        <v>5</v>
      </c>
      <c r="J52" s="50">
        <v>5</v>
      </c>
      <c r="K52" s="46">
        <v>4</v>
      </c>
      <c r="L52" s="4"/>
      <c r="M52" s="17"/>
      <c r="N52" s="50"/>
      <c r="O52" s="46"/>
      <c r="P52" s="4"/>
      <c r="Q52" s="17"/>
      <c r="R52" s="50"/>
      <c r="S52" s="46"/>
      <c r="T52" s="4"/>
      <c r="U52" s="17"/>
      <c r="V52" s="50"/>
      <c r="W52" s="46"/>
      <c r="X52" s="4"/>
      <c r="Y52" s="1"/>
      <c r="Z52" s="17"/>
      <c r="AA52" s="55">
        <v>0</v>
      </c>
      <c r="AB52" s="2">
        <v>30.78</v>
      </c>
      <c r="AC52" s="13">
        <f t="shared" si="0"/>
        <v>57.22</v>
      </c>
    </row>
    <row r="53" spans="1:29" ht="15.75">
      <c r="A53" s="38">
        <f>Prezentace!A55</f>
        <v>40</v>
      </c>
      <c r="B53" s="31" t="str">
        <f>Prezentace!B55</f>
        <v>R</v>
      </c>
      <c r="C53" s="28" t="str">
        <f>Prezentace!C55</f>
        <v>Ladič</v>
      </c>
      <c r="D53" s="101" t="str">
        <f>Prezentace!D55</f>
        <v>Tibor</v>
      </c>
      <c r="E53" s="27">
        <v>60</v>
      </c>
      <c r="F53" s="4">
        <v>5</v>
      </c>
      <c r="G53" s="46">
        <v>5</v>
      </c>
      <c r="H53" s="4">
        <v>4</v>
      </c>
      <c r="I53" s="17">
        <v>4</v>
      </c>
      <c r="J53" s="50">
        <v>4</v>
      </c>
      <c r="K53" s="46">
        <v>4</v>
      </c>
      <c r="L53" s="4"/>
      <c r="M53" s="17"/>
      <c r="N53" s="50"/>
      <c r="O53" s="46"/>
      <c r="P53" s="4"/>
      <c r="Q53" s="17"/>
      <c r="R53" s="50"/>
      <c r="S53" s="46"/>
      <c r="T53" s="4"/>
      <c r="U53" s="17"/>
      <c r="V53" s="50"/>
      <c r="W53" s="46"/>
      <c r="X53" s="4"/>
      <c r="Y53" s="1"/>
      <c r="Z53" s="17"/>
      <c r="AA53" s="55">
        <v>0</v>
      </c>
      <c r="AB53" s="2">
        <v>20.28</v>
      </c>
      <c r="AC53" s="13">
        <f t="shared" si="0"/>
        <v>65.72</v>
      </c>
    </row>
    <row r="54" spans="1:29" ht="15.75">
      <c r="A54" s="38">
        <f>Prezentace!A56</f>
        <v>10</v>
      </c>
      <c r="B54" s="31" t="str">
        <f>Prezentace!B56</f>
        <v>P</v>
      </c>
      <c r="C54" s="28" t="str">
        <f>Prezentace!C56</f>
        <v>Marek</v>
      </c>
      <c r="D54" s="101" t="str">
        <f>Prezentace!D56</f>
        <v>Petr</v>
      </c>
      <c r="E54" s="27">
        <v>60</v>
      </c>
      <c r="F54" s="4">
        <v>5</v>
      </c>
      <c r="G54" s="46">
        <v>5</v>
      </c>
      <c r="H54" s="4">
        <v>4</v>
      </c>
      <c r="I54" s="17">
        <v>4</v>
      </c>
      <c r="J54" s="50">
        <v>5</v>
      </c>
      <c r="K54" s="46">
        <v>4</v>
      </c>
      <c r="L54" s="4"/>
      <c r="M54" s="17"/>
      <c r="N54" s="50"/>
      <c r="O54" s="46"/>
      <c r="P54" s="4"/>
      <c r="Q54" s="17"/>
      <c r="R54" s="50"/>
      <c r="S54" s="46"/>
      <c r="T54" s="4"/>
      <c r="U54" s="17"/>
      <c r="V54" s="50"/>
      <c r="W54" s="46"/>
      <c r="X54" s="4"/>
      <c r="Y54" s="1"/>
      <c r="Z54" s="17"/>
      <c r="AA54" s="55">
        <v>0</v>
      </c>
      <c r="AB54" s="2">
        <v>18.54</v>
      </c>
      <c r="AC54" s="13">
        <f t="shared" si="0"/>
        <v>68.460000000000008</v>
      </c>
    </row>
    <row r="55" spans="1:29" ht="15.75">
      <c r="A55" s="38">
        <f>Prezentace!A57</f>
        <v>30</v>
      </c>
      <c r="B55" s="31" t="str">
        <f>Prezentace!B57</f>
        <v>R</v>
      </c>
      <c r="C55" s="28" t="str">
        <f>Prezentace!C57</f>
        <v>Mironiuk</v>
      </c>
      <c r="D55" s="101" t="str">
        <f>Prezentace!D57</f>
        <v>Zdeněk</v>
      </c>
      <c r="E55" s="27">
        <v>60</v>
      </c>
      <c r="F55" s="4">
        <v>5</v>
      </c>
      <c r="G55" s="46">
        <v>4</v>
      </c>
      <c r="H55" s="4">
        <v>5</v>
      </c>
      <c r="I55" s="17">
        <v>4</v>
      </c>
      <c r="J55" s="50">
        <v>4</v>
      </c>
      <c r="K55" s="46">
        <v>0</v>
      </c>
      <c r="L55" s="4"/>
      <c r="M55" s="17"/>
      <c r="N55" s="50"/>
      <c r="O55" s="46"/>
      <c r="P55" s="4"/>
      <c r="Q55" s="17"/>
      <c r="R55" s="50"/>
      <c r="S55" s="46"/>
      <c r="T55" s="4"/>
      <c r="U55" s="17"/>
      <c r="V55" s="50"/>
      <c r="W55" s="46"/>
      <c r="X55" s="4"/>
      <c r="Y55" s="1"/>
      <c r="Z55" s="17"/>
      <c r="AA55" s="55">
        <v>0</v>
      </c>
      <c r="AB55" s="2">
        <v>20.18</v>
      </c>
      <c r="AC55" s="13">
        <f t="shared" si="0"/>
        <v>61.82</v>
      </c>
    </row>
    <row r="56" spans="1:29" ht="15.75">
      <c r="A56" s="38">
        <f>Prezentace!A58</f>
        <v>42</v>
      </c>
      <c r="B56" s="31" t="str">
        <f>Prezentace!B58</f>
        <v>R</v>
      </c>
      <c r="C56" s="28" t="str">
        <f>Prezentace!C58</f>
        <v>Nikodým</v>
      </c>
      <c r="D56" s="101" t="str">
        <f>Prezentace!D58</f>
        <v>David</v>
      </c>
      <c r="E56" s="27">
        <v>60</v>
      </c>
      <c r="F56" s="4">
        <v>5</v>
      </c>
      <c r="G56" s="46">
        <v>5</v>
      </c>
      <c r="H56" s="4">
        <v>5</v>
      </c>
      <c r="I56" s="17">
        <v>5</v>
      </c>
      <c r="J56" s="50">
        <v>5</v>
      </c>
      <c r="K56" s="46">
        <v>5</v>
      </c>
      <c r="L56" s="4"/>
      <c r="M56" s="17"/>
      <c r="N56" s="50"/>
      <c r="O56" s="46"/>
      <c r="P56" s="4"/>
      <c r="Q56" s="17"/>
      <c r="R56" s="50"/>
      <c r="S56" s="46"/>
      <c r="T56" s="4"/>
      <c r="U56" s="17"/>
      <c r="V56" s="50"/>
      <c r="W56" s="46"/>
      <c r="X56" s="4"/>
      <c r="Y56" s="1"/>
      <c r="Z56" s="17"/>
      <c r="AA56" s="55">
        <v>0</v>
      </c>
      <c r="AB56" s="2">
        <v>19.82</v>
      </c>
      <c r="AC56" s="13">
        <f t="shared" si="0"/>
        <v>70.180000000000007</v>
      </c>
    </row>
    <row r="57" spans="1:29" ht="15.75">
      <c r="A57" s="38">
        <f>Prezentace!A59</f>
        <v>32</v>
      </c>
      <c r="B57" s="31" t="str">
        <f>Prezentace!B59</f>
        <v>R</v>
      </c>
      <c r="C57" s="28" t="str">
        <f>Prezentace!C59</f>
        <v>Pechová</v>
      </c>
      <c r="D57" s="101" t="str">
        <f>Prezentace!D59</f>
        <v>Hana</v>
      </c>
      <c r="E57" s="27">
        <v>60</v>
      </c>
      <c r="F57" s="4">
        <v>5</v>
      </c>
      <c r="G57" s="46">
        <v>4</v>
      </c>
      <c r="H57" s="4">
        <v>5</v>
      </c>
      <c r="I57" s="17">
        <v>5</v>
      </c>
      <c r="J57" s="50">
        <v>4</v>
      </c>
      <c r="K57" s="46">
        <v>4</v>
      </c>
      <c r="L57" s="4"/>
      <c r="M57" s="17"/>
      <c r="N57" s="50"/>
      <c r="O57" s="46"/>
      <c r="P57" s="4"/>
      <c r="Q57" s="17"/>
      <c r="R57" s="50"/>
      <c r="S57" s="46"/>
      <c r="T57" s="4"/>
      <c r="U57" s="17"/>
      <c r="V57" s="50"/>
      <c r="W57" s="46"/>
      <c r="X57" s="4"/>
      <c r="Y57" s="1"/>
      <c r="Z57" s="17"/>
      <c r="AA57" s="55">
        <v>0</v>
      </c>
      <c r="AB57" s="2">
        <v>22.98</v>
      </c>
      <c r="AC57" s="13">
        <f t="shared" si="0"/>
        <v>64.02</v>
      </c>
    </row>
    <row r="58" spans="1:29" ht="15.75">
      <c r="A58" s="38">
        <f>Prezentace!A60</f>
        <v>58</v>
      </c>
      <c r="B58" s="31" t="str">
        <f>Prezentace!B60</f>
        <v>R</v>
      </c>
      <c r="C58" s="28" t="str">
        <f>Prezentace!C60</f>
        <v>Rendl</v>
      </c>
      <c r="D58" s="101" t="str">
        <f>Prezentace!D60</f>
        <v>Josef</v>
      </c>
      <c r="E58" s="27">
        <v>60</v>
      </c>
      <c r="F58" s="4">
        <v>5</v>
      </c>
      <c r="G58" s="46">
        <v>4</v>
      </c>
      <c r="H58" s="4">
        <v>5</v>
      </c>
      <c r="I58" s="17">
        <v>5</v>
      </c>
      <c r="J58" s="50">
        <v>5</v>
      </c>
      <c r="K58" s="46">
        <v>5</v>
      </c>
      <c r="L58" s="4"/>
      <c r="M58" s="17"/>
      <c r="N58" s="50"/>
      <c r="O58" s="46"/>
      <c r="P58" s="4"/>
      <c r="Q58" s="17"/>
      <c r="R58" s="50"/>
      <c r="S58" s="46"/>
      <c r="T58" s="4"/>
      <c r="U58" s="17"/>
      <c r="V58" s="50"/>
      <c r="W58" s="46"/>
      <c r="X58" s="4"/>
      <c r="Y58" s="1"/>
      <c r="Z58" s="17"/>
      <c r="AA58" s="55">
        <v>0</v>
      </c>
      <c r="AB58" s="2">
        <v>20.16</v>
      </c>
      <c r="AC58" s="13">
        <f t="shared" si="0"/>
        <v>68.84</v>
      </c>
    </row>
    <row r="59" spans="1:29" ht="15.75">
      <c r="A59" s="38">
        <f>Prezentace!A61</f>
        <v>22</v>
      </c>
      <c r="B59" s="31" t="str">
        <f>Prezentace!B61</f>
        <v>R</v>
      </c>
      <c r="C59" s="28" t="str">
        <f>Prezentace!C61</f>
        <v>Seitl</v>
      </c>
      <c r="D59" s="101" t="str">
        <f>Prezentace!D61</f>
        <v>Aleš</v>
      </c>
      <c r="E59" s="27">
        <v>60</v>
      </c>
      <c r="F59" s="4">
        <v>5</v>
      </c>
      <c r="G59" s="46">
        <v>4</v>
      </c>
      <c r="H59" s="4">
        <v>4</v>
      </c>
      <c r="I59" s="17">
        <v>4</v>
      </c>
      <c r="J59" s="50">
        <v>5</v>
      </c>
      <c r="K59" s="46">
        <v>4</v>
      </c>
      <c r="L59" s="4"/>
      <c r="M59" s="17"/>
      <c r="N59" s="50"/>
      <c r="O59" s="46"/>
      <c r="P59" s="4"/>
      <c r="Q59" s="17"/>
      <c r="R59" s="50"/>
      <c r="S59" s="46"/>
      <c r="T59" s="4"/>
      <c r="U59" s="17"/>
      <c r="V59" s="50"/>
      <c r="W59" s="46"/>
      <c r="X59" s="4"/>
      <c r="Y59" s="1"/>
      <c r="Z59" s="17"/>
      <c r="AA59" s="55">
        <v>0</v>
      </c>
      <c r="AB59" s="2">
        <v>22.58</v>
      </c>
      <c r="AC59" s="13">
        <f t="shared" si="0"/>
        <v>63.42</v>
      </c>
    </row>
    <row r="60" spans="1:29" ht="15.75">
      <c r="A60" s="38">
        <f>Prezentace!A62</f>
        <v>27</v>
      </c>
      <c r="B60" s="31" t="str">
        <f>Prezentace!B62</f>
        <v>R</v>
      </c>
      <c r="C60" s="28" t="str">
        <f>Prezentace!C62</f>
        <v>Seitl</v>
      </c>
      <c r="D60" s="101" t="str">
        <f>Prezentace!D62</f>
        <v>Karel</v>
      </c>
      <c r="E60" s="27">
        <v>60</v>
      </c>
      <c r="F60" s="4">
        <v>3</v>
      </c>
      <c r="G60" s="46">
        <v>0</v>
      </c>
      <c r="H60" s="4">
        <v>4</v>
      </c>
      <c r="I60" s="17">
        <v>3</v>
      </c>
      <c r="J60" s="50">
        <v>4</v>
      </c>
      <c r="K60" s="46">
        <v>0</v>
      </c>
      <c r="L60" s="4"/>
      <c r="M60" s="17"/>
      <c r="N60" s="50"/>
      <c r="O60" s="46"/>
      <c r="P60" s="4"/>
      <c r="Q60" s="17"/>
      <c r="R60" s="50"/>
      <c r="S60" s="46"/>
      <c r="T60" s="4"/>
      <c r="U60" s="17"/>
      <c r="V60" s="50"/>
      <c r="W60" s="46"/>
      <c r="X60" s="4"/>
      <c r="Y60" s="1"/>
      <c r="Z60" s="17"/>
      <c r="AA60" s="55">
        <v>0</v>
      </c>
      <c r="AB60" s="2">
        <v>45.43</v>
      </c>
      <c r="AC60" s="13">
        <f t="shared" si="0"/>
        <v>28.57</v>
      </c>
    </row>
    <row r="61" spans="1:29" ht="15.75">
      <c r="A61" s="38">
        <f>Prezentace!A63</f>
        <v>12</v>
      </c>
      <c r="B61" s="31" t="str">
        <f>Prezentace!B63</f>
        <v>R</v>
      </c>
      <c r="C61" s="28" t="str">
        <f>Prezentace!C63</f>
        <v>Smejkal</v>
      </c>
      <c r="D61" s="101" t="str">
        <f>Prezentace!D63</f>
        <v>Martin</v>
      </c>
      <c r="E61" s="27">
        <v>60</v>
      </c>
      <c r="F61" s="4">
        <v>5</v>
      </c>
      <c r="G61" s="46">
        <v>5</v>
      </c>
      <c r="H61" s="4">
        <v>5</v>
      </c>
      <c r="I61" s="17">
        <v>5</v>
      </c>
      <c r="J61" s="50">
        <v>5</v>
      </c>
      <c r="K61" s="46">
        <v>5</v>
      </c>
      <c r="L61" s="4"/>
      <c r="M61" s="17"/>
      <c r="N61" s="50"/>
      <c r="O61" s="46"/>
      <c r="P61" s="4"/>
      <c r="Q61" s="17"/>
      <c r="R61" s="50"/>
      <c r="S61" s="46"/>
      <c r="T61" s="4"/>
      <c r="U61" s="17"/>
      <c r="V61" s="50"/>
      <c r="W61" s="46"/>
      <c r="X61" s="4"/>
      <c r="Y61" s="1"/>
      <c r="Z61" s="17"/>
      <c r="AA61" s="55">
        <v>0</v>
      </c>
      <c r="AB61" s="2">
        <v>17.46</v>
      </c>
      <c r="AC61" s="13">
        <f t="shared" si="0"/>
        <v>72.539999999999992</v>
      </c>
    </row>
    <row r="62" spans="1:29" ht="15.75">
      <c r="A62" s="38">
        <f>Prezentace!A64</f>
        <v>52</v>
      </c>
      <c r="B62" s="31" t="str">
        <f>Prezentace!B64</f>
        <v>R</v>
      </c>
      <c r="C62" s="28" t="str">
        <f>Prezentace!C64</f>
        <v>Sokolík</v>
      </c>
      <c r="D62" s="101" t="str">
        <f>Prezentace!D64</f>
        <v>Jaroslav</v>
      </c>
      <c r="E62" s="27">
        <v>60</v>
      </c>
      <c r="F62" s="4">
        <v>5</v>
      </c>
      <c r="G62" s="46">
        <v>5</v>
      </c>
      <c r="H62" s="4">
        <v>5</v>
      </c>
      <c r="I62" s="17">
        <v>4</v>
      </c>
      <c r="J62" s="50">
        <v>5</v>
      </c>
      <c r="K62" s="46">
        <v>3</v>
      </c>
      <c r="L62" s="4"/>
      <c r="M62" s="17"/>
      <c r="N62" s="50"/>
      <c r="O62" s="46"/>
      <c r="P62" s="4"/>
      <c r="Q62" s="17"/>
      <c r="R62" s="50"/>
      <c r="S62" s="46"/>
      <c r="T62" s="4"/>
      <c r="U62" s="17"/>
      <c r="V62" s="50"/>
      <c r="W62" s="46"/>
      <c r="X62" s="4"/>
      <c r="Y62" s="1"/>
      <c r="Z62" s="17"/>
      <c r="AA62" s="55">
        <v>0</v>
      </c>
      <c r="AB62" s="2">
        <v>18.98</v>
      </c>
      <c r="AC62" s="13">
        <f t="shared" si="0"/>
        <v>68.02</v>
      </c>
    </row>
    <row r="63" spans="1:29" ht="15.75">
      <c r="A63" s="38">
        <f>Prezentace!A65</f>
        <v>36</v>
      </c>
      <c r="B63" s="31" t="str">
        <f>Prezentace!B65</f>
        <v>R</v>
      </c>
      <c r="C63" s="28" t="str">
        <f>Prezentace!C65</f>
        <v>Švihálek</v>
      </c>
      <c r="D63" s="101" t="str">
        <f>Prezentace!D65</f>
        <v>Jiří</v>
      </c>
      <c r="E63" s="27">
        <v>60</v>
      </c>
      <c r="F63" s="4">
        <v>5</v>
      </c>
      <c r="G63" s="46">
        <v>5</v>
      </c>
      <c r="H63" s="4">
        <v>4</v>
      </c>
      <c r="I63" s="17">
        <v>3</v>
      </c>
      <c r="J63" s="50">
        <v>5</v>
      </c>
      <c r="K63" s="46">
        <v>3</v>
      </c>
      <c r="L63" s="4"/>
      <c r="M63" s="17"/>
      <c r="N63" s="50"/>
      <c r="O63" s="46"/>
      <c r="P63" s="4"/>
      <c r="Q63" s="17"/>
      <c r="R63" s="50"/>
      <c r="S63" s="46"/>
      <c r="T63" s="4"/>
      <c r="U63" s="17"/>
      <c r="V63" s="50"/>
      <c r="W63" s="46"/>
      <c r="X63" s="4"/>
      <c r="Y63" s="1"/>
      <c r="Z63" s="17"/>
      <c r="AA63" s="55">
        <v>0</v>
      </c>
      <c r="AB63" s="2">
        <v>30.88</v>
      </c>
      <c r="AC63" s="13">
        <f t="shared" si="0"/>
        <v>54.120000000000005</v>
      </c>
    </row>
    <row r="64" spans="1:29" ht="15.75">
      <c r="A64" s="38">
        <f>Prezentace!A66</f>
        <v>61</v>
      </c>
      <c r="B64" s="31" t="str">
        <f>Prezentace!B66</f>
        <v>P</v>
      </c>
      <c r="C64" s="28" t="str">
        <f>Prezentace!C66</f>
        <v>Vlach</v>
      </c>
      <c r="D64" s="101" t="str">
        <f>Prezentace!D66</f>
        <v>František</v>
      </c>
      <c r="E64" s="27">
        <v>60</v>
      </c>
      <c r="F64" s="4">
        <v>5</v>
      </c>
      <c r="G64" s="46">
        <v>5</v>
      </c>
      <c r="H64" s="4">
        <v>4</v>
      </c>
      <c r="I64" s="17">
        <v>3</v>
      </c>
      <c r="J64" s="50">
        <v>5</v>
      </c>
      <c r="K64" s="46">
        <v>4</v>
      </c>
      <c r="L64" s="4"/>
      <c r="M64" s="17"/>
      <c r="N64" s="50"/>
      <c r="O64" s="46"/>
      <c r="P64" s="4"/>
      <c r="Q64" s="17"/>
      <c r="R64" s="50"/>
      <c r="S64" s="46"/>
      <c r="T64" s="4"/>
      <c r="U64" s="17"/>
      <c r="V64" s="50"/>
      <c r="W64" s="46"/>
      <c r="X64" s="4"/>
      <c r="Y64" s="1"/>
      <c r="Z64" s="17"/>
      <c r="AA64" s="55">
        <v>0</v>
      </c>
      <c r="AB64" s="2">
        <v>15.67</v>
      </c>
      <c r="AC64" s="13">
        <f t="shared" si="0"/>
        <v>70.33</v>
      </c>
    </row>
    <row r="65" spans="1:29" ht="15.75">
      <c r="A65" s="38">
        <f>Prezentace!A67</f>
        <v>62</v>
      </c>
      <c r="B65" s="31" t="str">
        <f>Prezentace!B67</f>
        <v>P</v>
      </c>
      <c r="C65" s="28" t="str">
        <f>Prezentace!C67</f>
        <v>Svoboda</v>
      </c>
      <c r="D65" s="101" t="str">
        <f>Prezentace!D67</f>
        <v>Michal</v>
      </c>
      <c r="E65" s="27">
        <v>60</v>
      </c>
      <c r="F65" s="4">
        <v>5</v>
      </c>
      <c r="G65" s="46">
        <v>5</v>
      </c>
      <c r="H65" s="4">
        <v>5</v>
      </c>
      <c r="I65" s="17">
        <v>4</v>
      </c>
      <c r="J65" s="50">
        <v>4</v>
      </c>
      <c r="K65" s="46">
        <v>4</v>
      </c>
      <c r="L65" s="4"/>
      <c r="M65" s="17"/>
      <c r="N65" s="50"/>
      <c r="O65" s="46"/>
      <c r="P65" s="4"/>
      <c r="Q65" s="17"/>
      <c r="R65" s="50"/>
      <c r="S65" s="46"/>
      <c r="T65" s="4"/>
      <c r="U65" s="17"/>
      <c r="V65" s="50"/>
      <c r="W65" s="46"/>
      <c r="X65" s="4"/>
      <c r="Y65" s="1"/>
      <c r="Z65" s="17"/>
      <c r="AA65" s="55">
        <v>0</v>
      </c>
      <c r="AB65" s="2">
        <v>15.39</v>
      </c>
      <c r="AC65" s="13">
        <f t="shared" si="0"/>
        <v>71.61</v>
      </c>
    </row>
    <row r="66" spans="1:29" ht="15.75">
      <c r="A66" s="38">
        <f>Prezentace!A68</f>
        <v>63</v>
      </c>
      <c r="B66" s="31" t="str">
        <f>Prezentace!B68</f>
        <v>P</v>
      </c>
      <c r="C66" s="28" t="str">
        <f>Prezentace!C68</f>
        <v>Kühtreiber</v>
      </c>
      <c r="D66" s="101" t="str">
        <f>Prezentace!D68</f>
        <v>Karel</v>
      </c>
      <c r="E66" s="27">
        <v>60</v>
      </c>
      <c r="F66" s="4">
        <v>5</v>
      </c>
      <c r="G66" s="46">
        <v>5</v>
      </c>
      <c r="H66" s="4">
        <v>5</v>
      </c>
      <c r="I66" s="17">
        <v>4</v>
      </c>
      <c r="J66" s="50">
        <v>4</v>
      </c>
      <c r="K66" s="46">
        <v>3</v>
      </c>
      <c r="L66" s="4"/>
      <c r="M66" s="17"/>
      <c r="N66" s="50"/>
      <c r="O66" s="46"/>
      <c r="P66" s="4"/>
      <c r="Q66" s="17"/>
      <c r="R66" s="50"/>
      <c r="S66" s="46"/>
      <c r="T66" s="4"/>
      <c r="U66" s="17"/>
      <c r="V66" s="50"/>
      <c r="W66" s="46"/>
      <c r="X66" s="4"/>
      <c r="Y66" s="1"/>
      <c r="Z66" s="17"/>
      <c r="AA66" s="55">
        <v>0</v>
      </c>
      <c r="AB66" s="2">
        <v>13.83</v>
      </c>
      <c r="AC66" s="13">
        <f t="shared" si="0"/>
        <v>72.17</v>
      </c>
    </row>
    <row r="67" spans="1:29" ht="15.75">
      <c r="A67" s="38">
        <f>Prezentace!A69</f>
        <v>64</v>
      </c>
      <c r="B67" s="31" t="str">
        <f>Prezentace!B69</f>
        <v>P</v>
      </c>
      <c r="C67" s="28">
        <f>Prezentace!C69</f>
        <v>0</v>
      </c>
      <c r="D67" s="101">
        <f>Prezentace!D69</f>
        <v>0</v>
      </c>
      <c r="E67" s="27"/>
      <c r="F67" s="4"/>
      <c r="G67" s="46"/>
      <c r="H67" s="4"/>
      <c r="I67" s="17"/>
      <c r="J67" s="50"/>
      <c r="K67" s="46"/>
      <c r="L67" s="4"/>
      <c r="M67" s="17"/>
      <c r="N67" s="50"/>
      <c r="O67" s="46"/>
      <c r="P67" s="4"/>
      <c r="Q67" s="17"/>
      <c r="R67" s="50"/>
      <c r="S67" s="46"/>
      <c r="T67" s="4"/>
      <c r="U67" s="17"/>
      <c r="V67" s="50"/>
      <c r="W67" s="46"/>
      <c r="X67" s="4"/>
      <c r="Y67" s="1"/>
      <c r="Z67" s="17"/>
      <c r="AA67" s="55"/>
      <c r="AB67" s="2"/>
      <c r="AC67" s="13">
        <f t="shared" si="0"/>
        <v>0</v>
      </c>
    </row>
    <row r="68" spans="1:29" ht="15.75">
      <c r="A68" s="38">
        <f>Prezentace!A70</f>
        <v>65</v>
      </c>
      <c r="B68" s="31" t="str">
        <f>Prezentace!B70</f>
        <v>P</v>
      </c>
      <c r="C68" s="28">
        <f>Prezentace!C70</f>
        <v>0</v>
      </c>
      <c r="D68" s="101">
        <f>Prezentace!D70</f>
        <v>0</v>
      </c>
      <c r="E68" s="27"/>
      <c r="F68" s="4"/>
      <c r="G68" s="46"/>
      <c r="H68" s="4"/>
      <c r="I68" s="17"/>
      <c r="J68" s="50"/>
      <c r="K68" s="46"/>
      <c r="L68" s="4"/>
      <c r="M68" s="17"/>
      <c r="N68" s="50"/>
      <c r="O68" s="46"/>
      <c r="P68" s="4"/>
      <c r="Q68" s="17"/>
      <c r="R68" s="50"/>
      <c r="S68" s="46"/>
      <c r="T68" s="4"/>
      <c r="U68" s="17"/>
      <c r="V68" s="50"/>
      <c r="W68" s="46"/>
      <c r="X68" s="4"/>
      <c r="Y68" s="1"/>
      <c r="Z68" s="17"/>
      <c r="AA68" s="55"/>
      <c r="AB68" s="2"/>
      <c r="AC68" s="13">
        <f t="shared" si="0"/>
        <v>0</v>
      </c>
    </row>
    <row r="69" spans="1:29" ht="15.75">
      <c r="A69" s="38">
        <f>Prezentace!A71</f>
        <v>66</v>
      </c>
      <c r="B69" s="31" t="str">
        <f>Prezentace!B71</f>
        <v>P</v>
      </c>
      <c r="C69" s="28">
        <f>Prezentace!C71</f>
        <v>0</v>
      </c>
      <c r="D69" s="101">
        <f>Prezentace!D71</f>
        <v>0</v>
      </c>
      <c r="E69" s="27"/>
      <c r="F69" s="4"/>
      <c r="G69" s="46"/>
      <c r="H69" s="4"/>
      <c r="I69" s="17"/>
      <c r="J69" s="50"/>
      <c r="K69" s="46"/>
      <c r="L69" s="4"/>
      <c r="M69" s="17"/>
      <c r="N69" s="50"/>
      <c r="O69" s="46"/>
      <c r="P69" s="4"/>
      <c r="Q69" s="17"/>
      <c r="R69" s="50"/>
      <c r="S69" s="46"/>
      <c r="T69" s="4"/>
      <c r="U69" s="17"/>
      <c r="V69" s="50"/>
      <c r="W69" s="46"/>
      <c r="X69" s="4"/>
      <c r="Y69" s="1"/>
      <c r="Z69" s="17"/>
      <c r="AA69" s="55"/>
      <c r="AB69" s="2"/>
      <c r="AC69" s="13">
        <f t="shared" ref="AC69:AC100" si="1">SUM(E69:K69)-AA69-AB69</f>
        <v>0</v>
      </c>
    </row>
    <row r="70" spans="1:29" ht="15.75">
      <c r="A70" s="38">
        <f>Prezentace!A72</f>
        <v>67</v>
      </c>
      <c r="B70" s="31" t="str">
        <f>Prezentace!B72</f>
        <v>P</v>
      </c>
      <c r="C70" s="28">
        <f>Prezentace!C72</f>
        <v>0</v>
      </c>
      <c r="D70" s="101">
        <f>Prezentace!D72</f>
        <v>0</v>
      </c>
      <c r="E70" s="27"/>
      <c r="F70" s="4"/>
      <c r="G70" s="46"/>
      <c r="H70" s="4"/>
      <c r="I70" s="17"/>
      <c r="J70" s="50"/>
      <c r="K70" s="46"/>
      <c r="L70" s="4"/>
      <c r="M70" s="17"/>
      <c r="N70" s="50"/>
      <c r="O70" s="46"/>
      <c r="P70" s="4"/>
      <c r="Q70" s="17"/>
      <c r="R70" s="50"/>
      <c r="S70" s="46"/>
      <c r="T70" s="4"/>
      <c r="U70" s="17"/>
      <c r="V70" s="50"/>
      <c r="W70" s="46"/>
      <c r="X70" s="4"/>
      <c r="Y70" s="1"/>
      <c r="Z70" s="17"/>
      <c r="AA70" s="55"/>
      <c r="AB70" s="2"/>
      <c r="AC70" s="13">
        <f t="shared" si="1"/>
        <v>0</v>
      </c>
    </row>
    <row r="71" spans="1:29" ht="15.75">
      <c r="A71" s="38">
        <f>Prezentace!A73</f>
        <v>68</v>
      </c>
      <c r="B71" s="31" t="str">
        <f>Prezentace!B73</f>
        <v>P</v>
      </c>
      <c r="C71" s="28">
        <f>Prezentace!C73</f>
        <v>0</v>
      </c>
      <c r="D71" s="101">
        <f>Prezentace!D73</f>
        <v>0</v>
      </c>
      <c r="E71" s="27"/>
      <c r="F71" s="4"/>
      <c r="G71" s="46"/>
      <c r="H71" s="4"/>
      <c r="I71" s="17"/>
      <c r="J71" s="50"/>
      <c r="K71" s="46"/>
      <c r="L71" s="4"/>
      <c r="M71" s="17"/>
      <c r="N71" s="50"/>
      <c r="O71" s="46"/>
      <c r="P71" s="4"/>
      <c r="Q71" s="17"/>
      <c r="R71" s="50"/>
      <c r="S71" s="46"/>
      <c r="T71" s="4"/>
      <c r="U71" s="17"/>
      <c r="V71" s="50"/>
      <c r="W71" s="46"/>
      <c r="X71" s="4"/>
      <c r="Y71" s="1"/>
      <c r="Z71" s="17"/>
      <c r="AA71" s="55"/>
      <c r="AB71" s="2"/>
      <c r="AC71" s="13">
        <f t="shared" si="1"/>
        <v>0</v>
      </c>
    </row>
    <row r="72" spans="1:29" ht="15.75">
      <c r="A72" s="38">
        <f>Prezentace!A74</f>
        <v>69</v>
      </c>
      <c r="B72" s="31" t="str">
        <f>Prezentace!B74</f>
        <v>P</v>
      </c>
      <c r="C72" s="28">
        <f>Prezentace!C74</f>
        <v>0</v>
      </c>
      <c r="D72" s="101">
        <f>Prezentace!D74</f>
        <v>0</v>
      </c>
      <c r="E72" s="27"/>
      <c r="F72" s="4"/>
      <c r="G72" s="46"/>
      <c r="H72" s="4"/>
      <c r="I72" s="17"/>
      <c r="J72" s="50"/>
      <c r="K72" s="46"/>
      <c r="L72" s="4"/>
      <c r="M72" s="17"/>
      <c r="N72" s="50"/>
      <c r="O72" s="46"/>
      <c r="P72" s="4"/>
      <c r="Q72" s="17"/>
      <c r="R72" s="50"/>
      <c r="S72" s="46"/>
      <c r="T72" s="4"/>
      <c r="U72" s="17"/>
      <c r="V72" s="50"/>
      <c r="W72" s="46"/>
      <c r="X72" s="4"/>
      <c r="Y72" s="1"/>
      <c r="Z72" s="17"/>
      <c r="AA72" s="55"/>
      <c r="AB72" s="2"/>
      <c r="AC72" s="13">
        <f t="shared" si="1"/>
        <v>0</v>
      </c>
    </row>
    <row r="73" spans="1:29" ht="15.75">
      <c r="A73" s="38">
        <f>Prezentace!A75</f>
        <v>70</v>
      </c>
      <c r="B73" s="31" t="str">
        <f>Prezentace!B75</f>
        <v>P</v>
      </c>
      <c r="C73" s="28">
        <f>Prezentace!C75</f>
        <v>0</v>
      </c>
      <c r="D73" s="101">
        <f>Prezentace!D75</f>
        <v>0</v>
      </c>
      <c r="E73" s="27"/>
      <c r="F73" s="4"/>
      <c r="G73" s="46"/>
      <c r="H73" s="4"/>
      <c r="I73" s="17"/>
      <c r="J73" s="50"/>
      <c r="K73" s="46"/>
      <c r="L73" s="4"/>
      <c r="M73" s="17"/>
      <c r="N73" s="50"/>
      <c r="O73" s="46"/>
      <c r="P73" s="4"/>
      <c r="Q73" s="17"/>
      <c r="R73" s="50"/>
      <c r="S73" s="46"/>
      <c r="T73" s="4"/>
      <c r="U73" s="17"/>
      <c r="V73" s="50"/>
      <c r="W73" s="46"/>
      <c r="X73" s="4"/>
      <c r="Y73" s="1"/>
      <c r="Z73" s="17"/>
      <c r="AA73" s="55"/>
      <c r="AB73" s="2"/>
      <c r="AC73" s="13">
        <f t="shared" si="1"/>
        <v>0</v>
      </c>
    </row>
    <row r="74" spans="1:29" ht="15.75">
      <c r="A74" s="38">
        <f>Prezentace!A76</f>
        <v>71</v>
      </c>
      <c r="B74" s="31" t="str">
        <f>Prezentace!B76</f>
        <v>P</v>
      </c>
      <c r="C74" s="28">
        <f>Prezentace!C76</f>
        <v>0</v>
      </c>
      <c r="D74" s="101">
        <f>Prezentace!D76</f>
        <v>0</v>
      </c>
      <c r="E74" s="27"/>
      <c r="F74" s="4"/>
      <c r="G74" s="46"/>
      <c r="H74" s="4"/>
      <c r="I74" s="17"/>
      <c r="J74" s="50"/>
      <c r="K74" s="46"/>
      <c r="L74" s="4"/>
      <c r="M74" s="17"/>
      <c r="N74" s="50"/>
      <c r="O74" s="46"/>
      <c r="P74" s="4"/>
      <c r="Q74" s="17"/>
      <c r="R74" s="50"/>
      <c r="S74" s="46"/>
      <c r="T74" s="4"/>
      <c r="U74" s="17"/>
      <c r="V74" s="50"/>
      <c r="W74" s="46"/>
      <c r="X74" s="4"/>
      <c r="Y74" s="1"/>
      <c r="Z74" s="17"/>
      <c r="AA74" s="55"/>
      <c r="AB74" s="2"/>
      <c r="AC74" s="13">
        <f t="shared" si="1"/>
        <v>0</v>
      </c>
    </row>
    <row r="75" spans="1:29" ht="15.75">
      <c r="A75" s="38">
        <f>Prezentace!A77</f>
        <v>72</v>
      </c>
      <c r="B75" s="31" t="str">
        <f>Prezentace!B77</f>
        <v>P</v>
      </c>
      <c r="C75" s="28">
        <f>Prezentace!C77</f>
        <v>0</v>
      </c>
      <c r="D75" s="34">
        <f>Prezentace!D77</f>
        <v>0</v>
      </c>
      <c r="E75" s="27"/>
      <c r="F75" s="4"/>
      <c r="G75" s="46"/>
      <c r="H75" s="4"/>
      <c r="I75" s="17"/>
      <c r="J75" s="50"/>
      <c r="K75" s="46"/>
      <c r="L75" s="4"/>
      <c r="M75" s="17"/>
      <c r="N75" s="50"/>
      <c r="O75" s="46"/>
      <c r="P75" s="4"/>
      <c r="Q75" s="17"/>
      <c r="R75" s="50"/>
      <c r="S75" s="46"/>
      <c r="T75" s="4"/>
      <c r="U75" s="17"/>
      <c r="V75" s="50"/>
      <c r="W75" s="46"/>
      <c r="X75" s="4"/>
      <c r="Y75" s="1"/>
      <c r="Z75" s="17"/>
      <c r="AA75" s="55"/>
      <c r="AB75" s="2"/>
      <c r="AC75" s="13">
        <f t="shared" si="1"/>
        <v>0</v>
      </c>
    </row>
    <row r="76" spans="1:29" ht="15.75">
      <c r="A76" s="38">
        <f>Prezentace!A78</f>
        <v>73</v>
      </c>
      <c r="B76" s="31" t="str">
        <f>Prezentace!B78</f>
        <v>P</v>
      </c>
      <c r="C76" s="28">
        <f>Prezentace!C78</f>
        <v>0</v>
      </c>
      <c r="D76" s="34">
        <f>Prezentace!D78</f>
        <v>0</v>
      </c>
      <c r="E76" s="27"/>
      <c r="F76" s="4"/>
      <c r="G76" s="46"/>
      <c r="H76" s="4"/>
      <c r="I76" s="17"/>
      <c r="J76" s="50"/>
      <c r="K76" s="46"/>
      <c r="L76" s="4"/>
      <c r="M76" s="17"/>
      <c r="N76" s="50"/>
      <c r="O76" s="46"/>
      <c r="P76" s="4"/>
      <c r="Q76" s="17"/>
      <c r="R76" s="50"/>
      <c r="S76" s="46"/>
      <c r="T76" s="4"/>
      <c r="U76" s="17"/>
      <c r="V76" s="50"/>
      <c r="W76" s="46"/>
      <c r="X76" s="4"/>
      <c r="Y76" s="1"/>
      <c r="Z76" s="17"/>
      <c r="AA76" s="55"/>
      <c r="AB76" s="2"/>
      <c r="AC76" s="13">
        <f t="shared" si="1"/>
        <v>0</v>
      </c>
    </row>
    <row r="77" spans="1:29" ht="15.75">
      <c r="A77" s="38">
        <f>Prezentace!A79</f>
        <v>74</v>
      </c>
      <c r="B77" s="31" t="str">
        <f>Prezentace!B79</f>
        <v>P</v>
      </c>
      <c r="C77" s="28">
        <f>Prezentace!C79</f>
        <v>0</v>
      </c>
      <c r="D77" s="34">
        <f>Prezentace!D79</f>
        <v>0</v>
      </c>
      <c r="E77" s="27"/>
      <c r="F77" s="4"/>
      <c r="G77" s="46"/>
      <c r="H77" s="4"/>
      <c r="I77" s="17"/>
      <c r="J77" s="50"/>
      <c r="K77" s="46"/>
      <c r="L77" s="4"/>
      <c r="M77" s="17"/>
      <c r="N77" s="50"/>
      <c r="O77" s="46"/>
      <c r="P77" s="4"/>
      <c r="Q77" s="17"/>
      <c r="R77" s="50"/>
      <c r="S77" s="46"/>
      <c r="T77" s="4"/>
      <c r="U77" s="17"/>
      <c r="V77" s="50"/>
      <c r="W77" s="46"/>
      <c r="X77" s="4"/>
      <c r="Y77" s="1"/>
      <c r="Z77" s="17"/>
      <c r="AA77" s="55"/>
      <c r="AB77" s="2"/>
      <c r="AC77" s="13">
        <f t="shared" si="1"/>
        <v>0</v>
      </c>
    </row>
    <row r="78" spans="1:29" ht="15.75">
      <c r="A78" s="38">
        <f>Prezentace!A80</f>
        <v>75</v>
      </c>
      <c r="B78" s="31" t="str">
        <f>Prezentace!B80</f>
        <v>P</v>
      </c>
      <c r="C78" s="28">
        <f>Prezentace!C80</f>
        <v>0</v>
      </c>
      <c r="D78" s="34">
        <f>Prezentace!D80</f>
        <v>0</v>
      </c>
      <c r="E78" s="27"/>
      <c r="F78" s="4"/>
      <c r="G78" s="46"/>
      <c r="H78" s="4"/>
      <c r="I78" s="17"/>
      <c r="J78" s="50"/>
      <c r="K78" s="46"/>
      <c r="L78" s="4"/>
      <c r="M78" s="17"/>
      <c r="N78" s="50"/>
      <c r="O78" s="46"/>
      <c r="P78" s="4"/>
      <c r="Q78" s="17"/>
      <c r="R78" s="50"/>
      <c r="S78" s="46"/>
      <c r="T78" s="4"/>
      <c r="U78" s="17"/>
      <c r="V78" s="50"/>
      <c r="W78" s="46"/>
      <c r="X78" s="4"/>
      <c r="Y78" s="1"/>
      <c r="Z78" s="17"/>
      <c r="AA78" s="55"/>
      <c r="AB78" s="2"/>
      <c r="AC78" s="13">
        <f t="shared" si="1"/>
        <v>0</v>
      </c>
    </row>
    <row r="79" spans="1:29" ht="15.75">
      <c r="A79" s="38">
        <f>Prezentace!A81</f>
        <v>76</v>
      </c>
      <c r="B79" s="31" t="str">
        <f>Prezentace!B81</f>
        <v>P</v>
      </c>
      <c r="C79" s="28">
        <f>Prezentace!C81</f>
        <v>0</v>
      </c>
      <c r="D79" s="34">
        <f>Prezentace!D81</f>
        <v>0</v>
      </c>
      <c r="E79" s="27"/>
      <c r="F79" s="4"/>
      <c r="G79" s="46"/>
      <c r="H79" s="4"/>
      <c r="I79" s="17"/>
      <c r="J79" s="50"/>
      <c r="K79" s="46"/>
      <c r="L79" s="4"/>
      <c r="M79" s="17"/>
      <c r="N79" s="50"/>
      <c r="O79" s="46"/>
      <c r="P79" s="4"/>
      <c r="Q79" s="17"/>
      <c r="R79" s="50"/>
      <c r="S79" s="46"/>
      <c r="T79" s="4"/>
      <c r="U79" s="17"/>
      <c r="V79" s="50"/>
      <c r="W79" s="46"/>
      <c r="X79" s="4"/>
      <c r="Y79" s="1"/>
      <c r="Z79" s="17"/>
      <c r="AA79" s="55"/>
      <c r="AB79" s="2"/>
      <c r="AC79" s="13">
        <f t="shared" si="1"/>
        <v>0</v>
      </c>
    </row>
    <row r="80" spans="1:29" ht="15.75">
      <c r="A80" s="38">
        <f>Prezentace!A82</f>
        <v>77</v>
      </c>
      <c r="B80" s="31" t="str">
        <f>Prezentace!B82</f>
        <v>P</v>
      </c>
      <c r="C80" s="28">
        <f>Prezentace!C82</f>
        <v>0</v>
      </c>
      <c r="D80" s="34">
        <f>Prezentace!D82</f>
        <v>0</v>
      </c>
      <c r="E80" s="27"/>
      <c r="F80" s="4"/>
      <c r="G80" s="46"/>
      <c r="H80" s="4"/>
      <c r="I80" s="17"/>
      <c r="J80" s="50"/>
      <c r="K80" s="46"/>
      <c r="L80" s="4"/>
      <c r="M80" s="17"/>
      <c r="N80" s="50"/>
      <c r="O80" s="46"/>
      <c r="P80" s="4"/>
      <c r="Q80" s="17"/>
      <c r="R80" s="50"/>
      <c r="S80" s="46"/>
      <c r="T80" s="4"/>
      <c r="U80" s="17"/>
      <c r="V80" s="50"/>
      <c r="W80" s="46"/>
      <c r="X80" s="4"/>
      <c r="Y80" s="1"/>
      <c r="Z80" s="17"/>
      <c r="AA80" s="55"/>
      <c r="AB80" s="2"/>
      <c r="AC80" s="13">
        <f t="shared" si="1"/>
        <v>0</v>
      </c>
    </row>
    <row r="81" spans="1:29" ht="15.75">
      <c r="A81" s="38">
        <f>Prezentace!A83</f>
        <v>78</v>
      </c>
      <c r="B81" s="31" t="str">
        <f>Prezentace!B83</f>
        <v>P</v>
      </c>
      <c r="C81" s="28">
        <f>Prezentace!C83</f>
        <v>0</v>
      </c>
      <c r="D81" s="34">
        <f>Prezentace!D83</f>
        <v>0</v>
      </c>
      <c r="E81" s="27"/>
      <c r="F81" s="4"/>
      <c r="G81" s="46"/>
      <c r="H81" s="4"/>
      <c r="I81" s="17"/>
      <c r="J81" s="50"/>
      <c r="K81" s="46"/>
      <c r="L81" s="4"/>
      <c r="M81" s="17"/>
      <c r="N81" s="50"/>
      <c r="O81" s="46"/>
      <c r="P81" s="4"/>
      <c r="Q81" s="17"/>
      <c r="R81" s="50"/>
      <c r="S81" s="46"/>
      <c r="T81" s="4"/>
      <c r="U81" s="17"/>
      <c r="V81" s="50"/>
      <c r="W81" s="46"/>
      <c r="X81" s="4"/>
      <c r="Y81" s="1"/>
      <c r="Z81" s="17"/>
      <c r="AA81" s="55"/>
      <c r="AB81" s="2"/>
      <c r="AC81" s="13">
        <f t="shared" si="1"/>
        <v>0</v>
      </c>
    </row>
    <row r="82" spans="1:29" ht="15.75">
      <c r="A82" s="38">
        <f>Prezentace!A84</f>
        <v>79</v>
      </c>
      <c r="B82" s="31" t="str">
        <f>Prezentace!B84</f>
        <v>P</v>
      </c>
      <c r="C82" s="28">
        <f>Prezentace!C84</f>
        <v>0</v>
      </c>
      <c r="D82" s="34">
        <f>Prezentace!D84</f>
        <v>0</v>
      </c>
      <c r="E82" s="27"/>
      <c r="F82" s="4"/>
      <c r="G82" s="46"/>
      <c r="H82" s="4"/>
      <c r="I82" s="17"/>
      <c r="J82" s="50"/>
      <c r="K82" s="46"/>
      <c r="L82" s="4"/>
      <c r="M82" s="17"/>
      <c r="N82" s="50"/>
      <c r="O82" s="46"/>
      <c r="P82" s="4"/>
      <c r="Q82" s="17"/>
      <c r="R82" s="50"/>
      <c r="S82" s="46"/>
      <c r="T82" s="4"/>
      <c r="U82" s="17"/>
      <c r="V82" s="50"/>
      <c r="W82" s="46"/>
      <c r="X82" s="4"/>
      <c r="Y82" s="1"/>
      <c r="Z82" s="17"/>
      <c r="AA82" s="55"/>
      <c r="AB82" s="2"/>
      <c r="AC82" s="13">
        <f t="shared" si="1"/>
        <v>0</v>
      </c>
    </row>
    <row r="83" spans="1:29" ht="15.75">
      <c r="A83" s="38">
        <f>Prezentace!A85</f>
        <v>80</v>
      </c>
      <c r="B83" s="31" t="str">
        <f>Prezentace!B85</f>
        <v>P</v>
      </c>
      <c r="C83" s="28">
        <f>Prezentace!C85</f>
        <v>0</v>
      </c>
      <c r="D83" s="34">
        <f>Prezentace!D85</f>
        <v>0</v>
      </c>
      <c r="E83" s="66"/>
      <c r="F83" s="60"/>
      <c r="G83" s="61"/>
      <c r="H83" s="60"/>
      <c r="I83" s="62"/>
      <c r="J83" s="63"/>
      <c r="K83" s="61"/>
      <c r="L83" s="60"/>
      <c r="M83" s="62"/>
      <c r="N83" s="63"/>
      <c r="O83" s="61"/>
      <c r="P83" s="60"/>
      <c r="Q83" s="62"/>
      <c r="R83" s="63"/>
      <c r="S83" s="61"/>
      <c r="T83" s="60"/>
      <c r="U83" s="62"/>
      <c r="V83" s="63"/>
      <c r="W83" s="61"/>
      <c r="X83" s="60"/>
      <c r="Y83" s="64"/>
      <c r="Z83" s="62"/>
      <c r="AA83" s="67"/>
      <c r="AB83" s="65"/>
      <c r="AC83" s="13">
        <f t="shared" si="1"/>
        <v>0</v>
      </c>
    </row>
    <row r="84" spans="1:29" ht="15.75">
      <c r="A84" s="38">
        <f>Prezentace!A86</f>
        <v>81</v>
      </c>
      <c r="B84" s="31" t="str">
        <f>Prezentace!B86</f>
        <v>P</v>
      </c>
      <c r="C84" s="28">
        <f>Prezentace!C86</f>
        <v>0</v>
      </c>
      <c r="D84" s="34">
        <f>Prezentace!D86</f>
        <v>0</v>
      </c>
      <c r="E84" s="66"/>
      <c r="F84" s="60"/>
      <c r="G84" s="61"/>
      <c r="H84" s="60"/>
      <c r="I84" s="62"/>
      <c r="J84" s="63"/>
      <c r="K84" s="61"/>
      <c r="L84" s="60"/>
      <c r="M84" s="62"/>
      <c r="N84" s="63"/>
      <c r="O84" s="61"/>
      <c r="P84" s="60"/>
      <c r="Q84" s="62"/>
      <c r="R84" s="63"/>
      <c r="S84" s="61"/>
      <c r="T84" s="60"/>
      <c r="U84" s="62"/>
      <c r="V84" s="63"/>
      <c r="W84" s="61"/>
      <c r="X84" s="60"/>
      <c r="Y84" s="64"/>
      <c r="Z84" s="62"/>
      <c r="AA84" s="67"/>
      <c r="AB84" s="65"/>
      <c r="AC84" s="13">
        <f t="shared" si="1"/>
        <v>0</v>
      </c>
    </row>
    <row r="85" spans="1:29" ht="15.75">
      <c r="A85" s="38">
        <f>Prezentace!A87</f>
        <v>82</v>
      </c>
      <c r="B85" s="31" t="str">
        <f>Prezentace!B87</f>
        <v>P</v>
      </c>
      <c r="C85" s="28">
        <f>Prezentace!C87</f>
        <v>0</v>
      </c>
      <c r="D85" s="34">
        <f>Prezentace!D87</f>
        <v>0</v>
      </c>
      <c r="E85" s="66"/>
      <c r="F85" s="60"/>
      <c r="G85" s="61"/>
      <c r="H85" s="60"/>
      <c r="I85" s="62"/>
      <c r="J85" s="63"/>
      <c r="K85" s="61"/>
      <c r="L85" s="60"/>
      <c r="M85" s="62"/>
      <c r="N85" s="63"/>
      <c r="O85" s="61"/>
      <c r="P85" s="60"/>
      <c r="Q85" s="62"/>
      <c r="R85" s="63"/>
      <c r="S85" s="61"/>
      <c r="T85" s="60"/>
      <c r="U85" s="62"/>
      <c r="V85" s="63"/>
      <c r="W85" s="61"/>
      <c r="X85" s="60"/>
      <c r="Y85" s="64"/>
      <c r="Z85" s="62"/>
      <c r="AA85" s="67"/>
      <c r="AB85" s="65"/>
      <c r="AC85" s="13">
        <f t="shared" si="1"/>
        <v>0</v>
      </c>
    </row>
    <row r="86" spans="1:29" ht="15.75">
      <c r="A86" s="38">
        <f>Prezentace!A88</f>
        <v>83</v>
      </c>
      <c r="B86" s="31" t="str">
        <f>Prezentace!B88</f>
        <v>P</v>
      </c>
      <c r="C86" s="28">
        <f>Prezentace!C88</f>
        <v>0</v>
      </c>
      <c r="D86" s="34">
        <f>Prezentace!D88</f>
        <v>0</v>
      </c>
      <c r="E86" s="66"/>
      <c r="F86" s="60"/>
      <c r="G86" s="61"/>
      <c r="H86" s="60"/>
      <c r="I86" s="62"/>
      <c r="J86" s="63"/>
      <c r="K86" s="61"/>
      <c r="L86" s="60"/>
      <c r="M86" s="62"/>
      <c r="N86" s="63"/>
      <c r="O86" s="61"/>
      <c r="P86" s="60"/>
      <c r="Q86" s="62"/>
      <c r="R86" s="63"/>
      <c r="S86" s="61"/>
      <c r="T86" s="60"/>
      <c r="U86" s="62"/>
      <c r="V86" s="63"/>
      <c r="W86" s="61"/>
      <c r="X86" s="60"/>
      <c r="Y86" s="64"/>
      <c r="Z86" s="62"/>
      <c r="AA86" s="67"/>
      <c r="AB86" s="65"/>
      <c r="AC86" s="13">
        <f t="shared" si="1"/>
        <v>0</v>
      </c>
    </row>
    <row r="87" spans="1:29" ht="15.75">
      <c r="A87" s="38">
        <f>Prezentace!A89</f>
        <v>84</v>
      </c>
      <c r="B87" s="31" t="str">
        <f>Prezentace!B89</f>
        <v>P</v>
      </c>
      <c r="C87" s="28">
        <f>Prezentace!C89</f>
        <v>0</v>
      </c>
      <c r="D87" s="34">
        <f>Prezentace!D89</f>
        <v>0</v>
      </c>
      <c r="E87" s="66"/>
      <c r="F87" s="60"/>
      <c r="G87" s="61"/>
      <c r="H87" s="60"/>
      <c r="I87" s="62"/>
      <c r="J87" s="63"/>
      <c r="K87" s="61"/>
      <c r="L87" s="60"/>
      <c r="M87" s="62"/>
      <c r="N87" s="63"/>
      <c r="O87" s="61"/>
      <c r="P87" s="60"/>
      <c r="Q87" s="62"/>
      <c r="R87" s="63"/>
      <c r="S87" s="61"/>
      <c r="T87" s="60"/>
      <c r="U87" s="62"/>
      <c r="V87" s="63"/>
      <c r="W87" s="61"/>
      <c r="X87" s="60"/>
      <c r="Y87" s="64"/>
      <c r="Z87" s="62"/>
      <c r="AA87" s="67"/>
      <c r="AB87" s="65"/>
      <c r="AC87" s="13">
        <f t="shared" si="1"/>
        <v>0</v>
      </c>
    </row>
    <row r="88" spans="1:29" ht="15.75">
      <c r="A88" s="38">
        <f>Prezentace!A90</f>
        <v>85</v>
      </c>
      <c r="B88" s="31" t="str">
        <f>Prezentace!B90</f>
        <v>P</v>
      </c>
      <c r="C88" s="28">
        <f>Prezentace!C90</f>
        <v>0</v>
      </c>
      <c r="D88" s="34">
        <f>Prezentace!D90</f>
        <v>0</v>
      </c>
      <c r="E88" s="66"/>
      <c r="F88" s="60"/>
      <c r="G88" s="61"/>
      <c r="H88" s="60"/>
      <c r="I88" s="62"/>
      <c r="J88" s="63"/>
      <c r="K88" s="61"/>
      <c r="L88" s="60"/>
      <c r="M88" s="62"/>
      <c r="N88" s="63"/>
      <c r="O88" s="61"/>
      <c r="P88" s="60"/>
      <c r="Q88" s="62"/>
      <c r="R88" s="63"/>
      <c r="S88" s="61"/>
      <c r="T88" s="60"/>
      <c r="U88" s="62"/>
      <c r="V88" s="63"/>
      <c r="W88" s="61"/>
      <c r="X88" s="60"/>
      <c r="Y88" s="64"/>
      <c r="Z88" s="62"/>
      <c r="AA88" s="67"/>
      <c r="AB88" s="65"/>
      <c r="AC88" s="13">
        <f t="shared" si="1"/>
        <v>0</v>
      </c>
    </row>
    <row r="89" spans="1:29" ht="15.75">
      <c r="A89" s="38">
        <f>Prezentace!A91</f>
        <v>86</v>
      </c>
      <c r="B89" s="31" t="str">
        <f>Prezentace!B91</f>
        <v>P</v>
      </c>
      <c r="C89" s="28">
        <f>Prezentace!C91</f>
        <v>0</v>
      </c>
      <c r="D89" s="34">
        <f>Prezentace!D91</f>
        <v>0</v>
      </c>
      <c r="E89" s="66"/>
      <c r="F89" s="60"/>
      <c r="G89" s="61"/>
      <c r="H89" s="60"/>
      <c r="I89" s="62"/>
      <c r="J89" s="63"/>
      <c r="K89" s="61"/>
      <c r="L89" s="60"/>
      <c r="M89" s="62"/>
      <c r="N89" s="63"/>
      <c r="O89" s="61"/>
      <c r="P89" s="60"/>
      <c r="Q89" s="62"/>
      <c r="R89" s="63"/>
      <c r="S89" s="61"/>
      <c r="T89" s="60"/>
      <c r="U89" s="62"/>
      <c r="V89" s="63"/>
      <c r="W89" s="61"/>
      <c r="X89" s="60"/>
      <c r="Y89" s="64"/>
      <c r="Z89" s="62"/>
      <c r="AA89" s="67"/>
      <c r="AB89" s="65"/>
      <c r="AC89" s="13">
        <f t="shared" si="1"/>
        <v>0</v>
      </c>
    </row>
    <row r="90" spans="1:29" ht="15.75">
      <c r="A90" s="38">
        <f>Prezentace!A92</f>
        <v>87</v>
      </c>
      <c r="B90" s="31" t="str">
        <f>Prezentace!B92</f>
        <v>P</v>
      </c>
      <c r="C90" s="28">
        <f>Prezentace!C92</f>
        <v>0</v>
      </c>
      <c r="D90" s="34">
        <f>Prezentace!D92</f>
        <v>0</v>
      </c>
      <c r="E90" s="66"/>
      <c r="F90" s="60"/>
      <c r="G90" s="61"/>
      <c r="H90" s="60"/>
      <c r="I90" s="62"/>
      <c r="J90" s="63"/>
      <c r="K90" s="61"/>
      <c r="L90" s="60"/>
      <c r="M90" s="62"/>
      <c r="N90" s="63"/>
      <c r="O90" s="61"/>
      <c r="P90" s="60"/>
      <c r="Q90" s="62"/>
      <c r="R90" s="63"/>
      <c r="S90" s="61"/>
      <c r="T90" s="60"/>
      <c r="U90" s="62"/>
      <c r="V90" s="63"/>
      <c r="W90" s="61"/>
      <c r="X90" s="60"/>
      <c r="Y90" s="64"/>
      <c r="Z90" s="62"/>
      <c r="AA90" s="67"/>
      <c r="AB90" s="65"/>
      <c r="AC90" s="13">
        <f t="shared" si="1"/>
        <v>0</v>
      </c>
    </row>
    <row r="91" spans="1:29" ht="15.75">
      <c r="A91" s="38">
        <f>Prezentace!A93</f>
        <v>88</v>
      </c>
      <c r="B91" s="31" t="str">
        <f>Prezentace!B93</f>
        <v>P</v>
      </c>
      <c r="C91" s="28">
        <f>Prezentace!C93</f>
        <v>0</v>
      </c>
      <c r="D91" s="34">
        <f>Prezentace!D93</f>
        <v>0</v>
      </c>
      <c r="E91" s="66"/>
      <c r="F91" s="60"/>
      <c r="G91" s="61"/>
      <c r="H91" s="60"/>
      <c r="I91" s="62"/>
      <c r="J91" s="63"/>
      <c r="K91" s="61"/>
      <c r="L91" s="60"/>
      <c r="M91" s="62"/>
      <c r="N91" s="63"/>
      <c r="O91" s="61"/>
      <c r="P91" s="60"/>
      <c r="Q91" s="62"/>
      <c r="R91" s="63"/>
      <c r="S91" s="61"/>
      <c r="T91" s="60"/>
      <c r="U91" s="62"/>
      <c r="V91" s="63"/>
      <c r="W91" s="61"/>
      <c r="X91" s="60"/>
      <c r="Y91" s="64"/>
      <c r="Z91" s="62"/>
      <c r="AA91" s="67"/>
      <c r="AB91" s="65"/>
      <c r="AC91" s="13">
        <f t="shared" si="1"/>
        <v>0</v>
      </c>
    </row>
    <row r="92" spans="1:29" ht="15.75">
      <c r="A92" s="38">
        <f>Prezentace!A94</f>
        <v>89</v>
      </c>
      <c r="B92" s="31" t="str">
        <f>Prezentace!B94</f>
        <v>P</v>
      </c>
      <c r="C92" s="28">
        <f>Prezentace!C94</f>
        <v>0</v>
      </c>
      <c r="D92" s="34">
        <f>Prezentace!D94</f>
        <v>0</v>
      </c>
      <c r="E92" s="66"/>
      <c r="F92" s="60"/>
      <c r="G92" s="61"/>
      <c r="H92" s="60"/>
      <c r="I92" s="62"/>
      <c r="J92" s="63"/>
      <c r="K92" s="61"/>
      <c r="L92" s="60"/>
      <c r="M92" s="62"/>
      <c r="N92" s="63"/>
      <c r="O92" s="61"/>
      <c r="P92" s="60"/>
      <c r="Q92" s="62"/>
      <c r="R92" s="63"/>
      <c r="S92" s="61"/>
      <c r="T92" s="60"/>
      <c r="U92" s="62"/>
      <c r="V92" s="63"/>
      <c r="W92" s="61"/>
      <c r="X92" s="60"/>
      <c r="Y92" s="64"/>
      <c r="Z92" s="62"/>
      <c r="AA92" s="67"/>
      <c r="AB92" s="65"/>
      <c r="AC92" s="13">
        <f t="shared" si="1"/>
        <v>0</v>
      </c>
    </row>
    <row r="93" spans="1:29" ht="15.75">
      <c r="A93" s="38">
        <f>Prezentace!A95</f>
        <v>90</v>
      </c>
      <c r="B93" s="31" t="str">
        <f>Prezentace!B95</f>
        <v>P</v>
      </c>
      <c r="C93" s="28">
        <f>Prezentace!C95</f>
        <v>0</v>
      </c>
      <c r="D93" s="34">
        <f>Prezentace!D95</f>
        <v>0</v>
      </c>
      <c r="E93" s="66"/>
      <c r="F93" s="60"/>
      <c r="G93" s="61"/>
      <c r="H93" s="60"/>
      <c r="I93" s="62"/>
      <c r="J93" s="63"/>
      <c r="K93" s="61"/>
      <c r="L93" s="60"/>
      <c r="M93" s="62"/>
      <c r="N93" s="63"/>
      <c r="O93" s="61"/>
      <c r="P93" s="60"/>
      <c r="Q93" s="62"/>
      <c r="R93" s="63"/>
      <c r="S93" s="61"/>
      <c r="T93" s="60"/>
      <c r="U93" s="62"/>
      <c r="V93" s="63"/>
      <c r="W93" s="61"/>
      <c r="X93" s="60"/>
      <c r="Y93" s="64"/>
      <c r="Z93" s="62"/>
      <c r="AA93" s="67"/>
      <c r="AB93" s="65"/>
      <c r="AC93" s="13">
        <f t="shared" si="1"/>
        <v>0</v>
      </c>
    </row>
    <row r="94" spans="1:29" ht="15.75">
      <c r="A94" s="38">
        <f>Prezentace!A96</f>
        <v>91</v>
      </c>
      <c r="B94" s="31" t="str">
        <f>Prezentace!B96</f>
        <v>P</v>
      </c>
      <c r="C94" s="28">
        <f>Prezentace!C96</f>
        <v>0</v>
      </c>
      <c r="D94" s="34">
        <f>Prezentace!D96</f>
        <v>0</v>
      </c>
      <c r="E94" s="66"/>
      <c r="F94" s="60"/>
      <c r="G94" s="61"/>
      <c r="H94" s="60"/>
      <c r="I94" s="62"/>
      <c r="J94" s="63"/>
      <c r="K94" s="61"/>
      <c r="L94" s="60"/>
      <c r="M94" s="62"/>
      <c r="N94" s="63"/>
      <c r="O94" s="61"/>
      <c r="P94" s="60"/>
      <c r="Q94" s="62"/>
      <c r="R94" s="63"/>
      <c r="S94" s="61"/>
      <c r="T94" s="60"/>
      <c r="U94" s="62"/>
      <c r="V94" s="63"/>
      <c r="W94" s="61"/>
      <c r="X94" s="60"/>
      <c r="Y94" s="64"/>
      <c r="Z94" s="62"/>
      <c r="AA94" s="67"/>
      <c r="AB94" s="65"/>
      <c r="AC94" s="13">
        <f t="shared" si="1"/>
        <v>0</v>
      </c>
    </row>
    <row r="95" spans="1:29" ht="15.75">
      <c r="A95" s="38">
        <f>Prezentace!A97</f>
        <v>92</v>
      </c>
      <c r="B95" s="31" t="str">
        <f>Prezentace!B97</f>
        <v>P</v>
      </c>
      <c r="C95" s="28">
        <f>Prezentace!C97</f>
        <v>0</v>
      </c>
      <c r="D95" s="34">
        <f>Prezentace!D97</f>
        <v>0</v>
      </c>
      <c r="E95" s="66"/>
      <c r="F95" s="60"/>
      <c r="G95" s="61"/>
      <c r="H95" s="60"/>
      <c r="I95" s="62"/>
      <c r="J95" s="63"/>
      <c r="K95" s="61"/>
      <c r="L95" s="60"/>
      <c r="M95" s="62"/>
      <c r="N95" s="63"/>
      <c r="O95" s="61"/>
      <c r="P95" s="60"/>
      <c r="Q95" s="62"/>
      <c r="R95" s="63"/>
      <c r="S95" s="61"/>
      <c r="T95" s="60"/>
      <c r="U95" s="62"/>
      <c r="V95" s="63"/>
      <c r="W95" s="61"/>
      <c r="X95" s="60"/>
      <c r="Y95" s="64"/>
      <c r="Z95" s="62"/>
      <c r="AA95" s="67"/>
      <c r="AB95" s="65"/>
      <c r="AC95" s="13">
        <f t="shared" si="1"/>
        <v>0</v>
      </c>
    </row>
    <row r="96" spans="1:29" ht="15.75">
      <c r="A96" s="38">
        <f>Prezentace!A98</f>
        <v>93</v>
      </c>
      <c r="B96" s="31" t="str">
        <f>Prezentace!B98</f>
        <v>P</v>
      </c>
      <c r="C96" s="28">
        <f>Prezentace!C98</f>
        <v>0</v>
      </c>
      <c r="D96" s="34">
        <f>Prezentace!D98</f>
        <v>0</v>
      </c>
      <c r="E96" s="66"/>
      <c r="F96" s="60"/>
      <c r="G96" s="61"/>
      <c r="H96" s="60"/>
      <c r="I96" s="62"/>
      <c r="J96" s="63"/>
      <c r="K96" s="61"/>
      <c r="L96" s="60"/>
      <c r="M96" s="62"/>
      <c r="N96" s="63"/>
      <c r="O96" s="61"/>
      <c r="P96" s="60"/>
      <c r="Q96" s="62"/>
      <c r="R96" s="63"/>
      <c r="S96" s="61"/>
      <c r="T96" s="60"/>
      <c r="U96" s="62"/>
      <c r="V96" s="63"/>
      <c r="W96" s="61"/>
      <c r="X96" s="60"/>
      <c r="Y96" s="64"/>
      <c r="Z96" s="62"/>
      <c r="AA96" s="67"/>
      <c r="AB96" s="65"/>
      <c r="AC96" s="13">
        <f t="shared" si="1"/>
        <v>0</v>
      </c>
    </row>
    <row r="97" spans="1:29" ht="15.75">
      <c r="A97" s="38">
        <f>Prezentace!A99</f>
        <v>94</v>
      </c>
      <c r="B97" s="31" t="str">
        <f>Prezentace!B99</f>
        <v>P</v>
      </c>
      <c r="C97" s="28">
        <f>Prezentace!C99</f>
        <v>0</v>
      </c>
      <c r="D97" s="34">
        <f>Prezentace!D99</f>
        <v>0</v>
      </c>
      <c r="E97" s="66"/>
      <c r="F97" s="60"/>
      <c r="G97" s="61"/>
      <c r="H97" s="60"/>
      <c r="I97" s="62"/>
      <c r="J97" s="63"/>
      <c r="K97" s="61"/>
      <c r="L97" s="60"/>
      <c r="M97" s="62"/>
      <c r="N97" s="63"/>
      <c r="O97" s="61"/>
      <c r="P97" s="60"/>
      <c r="Q97" s="62"/>
      <c r="R97" s="63"/>
      <c r="S97" s="61"/>
      <c r="T97" s="60"/>
      <c r="U97" s="62"/>
      <c r="V97" s="63"/>
      <c r="W97" s="61"/>
      <c r="X97" s="60"/>
      <c r="Y97" s="64"/>
      <c r="Z97" s="62"/>
      <c r="AA97" s="67"/>
      <c r="AB97" s="65"/>
      <c r="AC97" s="13">
        <f t="shared" si="1"/>
        <v>0</v>
      </c>
    </row>
    <row r="98" spans="1:29" ht="15.75">
      <c r="A98" s="38">
        <f>Prezentace!A100</f>
        <v>95</v>
      </c>
      <c r="B98" s="31" t="str">
        <f>Prezentace!B100</f>
        <v>P</v>
      </c>
      <c r="C98" s="28">
        <f>Prezentace!C100</f>
        <v>0</v>
      </c>
      <c r="D98" s="34">
        <f>Prezentace!D100</f>
        <v>0</v>
      </c>
      <c r="E98" s="27"/>
      <c r="F98" s="4"/>
      <c r="G98" s="46"/>
      <c r="H98" s="4"/>
      <c r="I98" s="17"/>
      <c r="J98" s="50"/>
      <c r="K98" s="46"/>
      <c r="L98" s="4"/>
      <c r="M98" s="17"/>
      <c r="N98" s="50"/>
      <c r="O98" s="46"/>
      <c r="P98" s="4"/>
      <c r="Q98" s="17"/>
      <c r="R98" s="50"/>
      <c r="S98" s="46"/>
      <c r="T98" s="4"/>
      <c r="U98" s="17"/>
      <c r="V98" s="50"/>
      <c r="W98" s="46"/>
      <c r="X98" s="4"/>
      <c r="Y98" s="1"/>
      <c r="Z98" s="17"/>
      <c r="AA98" s="55"/>
      <c r="AB98" s="2"/>
      <c r="AC98" s="13">
        <f t="shared" si="1"/>
        <v>0</v>
      </c>
    </row>
    <row r="99" spans="1:29" ht="15.75">
      <c r="A99" s="38">
        <f>Prezentace!A101</f>
        <v>96</v>
      </c>
      <c r="B99" s="31" t="str">
        <f>Prezentace!B101</f>
        <v>P</v>
      </c>
      <c r="C99" s="28">
        <f>Prezentace!C101</f>
        <v>0</v>
      </c>
      <c r="D99" s="34">
        <f>Prezentace!D101</f>
        <v>0</v>
      </c>
      <c r="E99" s="27"/>
      <c r="F99" s="4"/>
      <c r="G99" s="46"/>
      <c r="H99" s="4"/>
      <c r="I99" s="17"/>
      <c r="J99" s="50"/>
      <c r="K99" s="46"/>
      <c r="L99" s="4"/>
      <c r="M99" s="17"/>
      <c r="N99" s="50"/>
      <c r="O99" s="46"/>
      <c r="P99" s="4"/>
      <c r="Q99" s="17"/>
      <c r="R99" s="50"/>
      <c r="S99" s="46"/>
      <c r="T99" s="4"/>
      <c r="U99" s="17"/>
      <c r="V99" s="50"/>
      <c r="W99" s="46"/>
      <c r="X99" s="4"/>
      <c r="Y99" s="1"/>
      <c r="Z99" s="17"/>
      <c r="AA99" s="55"/>
      <c r="AB99" s="2"/>
      <c r="AC99" s="13">
        <f t="shared" si="1"/>
        <v>0</v>
      </c>
    </row>
    <row r="100" spans="1:29" ht="16.5" thickBot="1">
      <c r="A100" s="89">
        <f>Prezentace!A102</f>
        <v>97</v>
      </c>
      <c r="B100" s="90" t="str">
        <f>Prezentace!B102</f>
        <v>P</v>
      </c>
      <c r="C100" s="91">
        <f>Prezentace!C102</f>
        <v>0</v>
      </c>
      <c r="D100" s="87">
        <f>Prezentace!D102</f>
        <v>0</v>
      </c>
      <c r="E100" s="79"/>
      <c r="F100" s="77"/>
      <c r="G100" s="78"/>
      <c r="H100" s="77"/>
      <c r="I100" s="76"/>
      <c r="J100" s="75"/>
      <c r="K100" s="78"/>
      <c r="L100" s="77"/>
      <c r="M100" s="76"/>
      <c r="N100" s="75"/>
      <c r="O100" s="78"/>
      <c r="P100" s="77"/>
      <c r="Q100" s="76"/>
      <c r="R100" s="75"/>
      <c r="S100" s="78"/>
      <c r="T100" s="77"/>
      <c r="U100" s="76"/>
      <c r="V100" s="75"/>
      <c r="W100" s="78"/>
      <c r="X100" s="77"/>
      <c r="Y100" s="81"/>
      <c r="Z100" s="76"/>
      <c r="AA100" s="74"/>
      <c r="AB100" s="73"/>
      <c r="AC100" s="104">
        <f t="shared" si="1"/>
        <v>0</v>
      </c>
    </row>
  </sheetData>
  <mergeCells count="1">
    <mergeCell ref="C1:AB1"/>
  </mergeCells>
  <phoneticPr fontId="0" type="noConversion"/>
  <conditionalFormatting sqref="A4:D98">
    <cfRule type="cellIs" dxfId="25" priority="9" stopIfTrue="1" operator="equal">
      <formula>"R"</formula>
    </cfRule>
  </conditionalFormatting>
  <conditionalFormatting sqref="A99:D99">
    <cfRule type="cellIs" dxfId="24" priority="8" stopIfTrue="1" operator="equal">
      <formula>"R"</formula>
    </cfRule>
  </conditionalFormatting>
  <conditionalFormatting sqref="A100:D100">
    <cfRule type="cellIs" dxfId="23" priority="7" stopIfTrue="1" operator="equal">
      <formula>"R"</formula>
    </cfRule>
  </conditionalFormatting>
  <conditionalFormatting sqref="E4:E100">
    <cfRule type="cellIs" dxfId="22" priority="6" stopIfTrue="1" operator="greaterThan">
      <formula>130</formula>
    </cfRule>
    <cfRule type="cellIs" dxfId="21" priority="3" operator="greaterThan">
      <formula>60</formula>
    </cfRule>
  </conditionalFormatting>
  <conditionalFormatting sqref="F4:U100">
    <cfRule type="cellIs" dxfId="20" priority="5" stopIfTrue="1" operator="greaterThan">
      <formula>10</formula>
    </cfRule>
  </conditionalFormatting>
  <conditionalFormatting sqref="D4:D64">
    <cfRule type="cellIs" dxfId="19" priority="4" stopIfTrue="1" operator="equal">
      <formula>"R"</formula>
    </cfRule>
  </conditionalFormatting>
  <conditionalFormatting sqref="F4:K100">
    <cfRule type="cellIs" dxfId="18" priority="2" operator="greaterThan">
      <formula>10</formula>
    </cfRule>
    <cfRule type="cellIs" dxfId="17" priority="1" operator="greaterThan">
      <formula>5</formula>
    </cfRule>
  </conditionalFormatting>
  <pageMargins left="0.55118110236220474" right="0.19685039370078741" top="0.23622047244094491" bottom="0.23622047244094491" header="0.15748031496062992" footer="0.15748031496062992"/>
  <pageSetup paperSize="9" scale="5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12">
    <pageSetUpPr fitToPage="1"/>
  </sheetPr>
  <dimension ref="A1:AC100"/>
  <sheetViews>
    <sheetView zoomScale="130" zoomScaleNormal="130" workbookViewId="0">
      <selection activeCell="AB60" sqref="AB60"/>
    </sheetView>
  </sheetViews>
  <sheetFormatPr defaultRowHeight="12.75"/>
  <cols>
    <col min="1" max="1" width="3.85546875" style="7" bestFit="1" customWidth="1"/>
    <col min="2" max="2" width="3" style="6" bestFit="1" customWidth="1"/>
    <col min="3" max="3" width="17.5703125" style="25" bestFit="1" customWidth="1"/>
    <col min="4" max="4" width="14.5703125" style="25" bestFit="1" customWidth="1"/>
    <col min="5" max="5" width="5.85546875" style="7" customWidth="1"/>
    <col min="6" max="13" width="3.7109375" style="7" customWidth="1"/>
    <col min="14" max="26" width="3.7109375" style="7" hidden="1" customWidth="1"/>
    <col min="27" max="27" width="6.7109375" style="7" customWidth="1"/>
    <col min="28" max="28" width="9.28515625" style="7" customWidth="1"/>
    <col min="29" max="29" width="11.5703125" style="7" customWidth="1"/>
    <col min="30" max="30" width="9.140625" style="7"/>
    <col min="31" max="31" width="11.42578125" style="7" bestFit="1" customWidth="1"/>
    <col min="32" max="16384" width="9.140625" style="7"/>
  </cols>
  <sheetData>
    <row r="1" spans="1:29" ht="15.75">
      <c r="C1" s="250" t="s">
        <v>12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</row>
    <row r="2" spans="1:29" ht="13.5" thickBot="1">
      <c r="C2" s="25" t="s">
        <v>33</v>
      </c>
      <c r="AC2" s="7">
        <f>(COUNTIF(AC4:AC98,"=0"))</f>
        <v>34</v>
      </c>
    </row>
    <row r="3" spans="1:29" ht="16.5" thickBot="1">
      <c r="B3" s="39"/>
      <c r="C3" s="26"/>
      <c r="D3" s="40"/>
      <c r="E3" s="21" t="s">
        <v>18</v>
      </c>
      <c r="F3" s="8">
        <v>1</v>
      </c>
      <c r="G3" s="44">
        <v>2</v>
      </c>
      <c r="H3" s="8">
        <v>3</v>
      </c>
      <c r="I3" s="16">
        <v>4</v>
      </c>
      <c r="J3" s="48">
        <v>5</v>
      </c>
      <c r="K3" s="44">
        <v>6</v>
      </c>
      <c r="L3" s="8">
        <v>7</v>
      </c>
      <c r="M3" s="16">
        <v>8</v>
      </c>
      <c r="N3" s="48">
        <v>9</v>
      </c>
      <c r="O3" s="9">
        <v>10</v>
      </c>
      <c r="P3" s="9">
        <v>11</v>
      </c>
      <c r="Q3" s="9">
        <v>12</v>
      </c>
      <c r="R3" s="9">
        <v>13</v>
      </c>
      <c r="S3" s="9">
        <v>14</v>
      </c>
      <c r="T3" s="9">
        <v>15</v>
      </c>
      <c r="U3" s="9">
        <v>16</v>
      </c>
      <c r="V3" s="9">
        <v>17</v>
      </c>
      <c r="W3" s="9">
        <v>18</v>
      </c>
      <c r="X3" s="9">
        <v>19</v>
      </c>
      <c r="Y3" s="9">
        <v>20</v>
      </c>
      <c r="Z3" s="16">
        <v>21</v>
      </c>
      <c r="AA3" s="10" t="s">
        <v>21</v>
      </c>
      <c r="AB3" s="10" t="s">
        <v>8</v>
      </c>
      <c r="AC3" s="103" t="s">
        <v>9</v>
      </c>
    </row>
    <row r="4" spans="1:29" ht="15.75">
      <c r="A4" s="37">
        <f>Prezentace!A6</f>
        <v>8</v>
      </c>
      <c r="B4" s="29" t="str">
        <f>Prezentace!B6</f>
        <v>P</v>
      </c>
      <c r="C4" s="30" t="str">
        <f>Prezentace!C6</f>
        <v>Alexa</v>
      </c>
      <c r="D4" s="33" t="str">
        <f>Prezentace!D6</f>
        <v>Vladislav</v>
      </c>
      <c r="E4" s="24">
        <v>40</v>
      </c>
      <c r="F4" s="19">
        <v>5</v>
      </c>
      <c r="G4" s="45">
        <v>4</v>
      </c>
      <c r="H4" s="19">
        <v>4</v>
      </c>
      <c r="I4" s="20">
        <v>4</v>
      </c>
      <c r="J4" s="49">
        <v>4</v>
      </c>
      <c r="K4" s="45">
        <v>4</v>
      </c>
      <c r="L4" s="19">
        <v>5</v>
      </c>
      <c r="M4" s="20">
        <v>3</v>
      </c>
      <c r="N4" s="49"/>
      <c r="O4" s="45"/>
      <c r="P4" s="69"/>
      <c r="Q4" s="70"/>
      <c r="R4" s="49"/>
      <c r="S4" s="45"/>
      <c r="T4" s="69"/>
      <c r="U4" s="70"/>
      <c r="V4" s="49"/>
      <c r="W4" s="45"/>
      <c r="X4" s="69"/>
      <c r="Y4" s="71"/>
      <c r="Z4" s="70"/>
      <c r="AA4" s="57">
        <v>0</v>
      </c>
      <c r="AB4" s="23">
        <v>14.52</v>
      </c>
      <c r="AC4" s="53">
        <f>SUM(E4:M4)-AA4-AB4</f>
        <v>58.480000000000004</v>
      </c>
    </row>
    <row r="5" spans="1:29" ht="15.75">
      <c r="A5" s="38">
        <f>Prezentace!A7</f>
        <v>7</v>
      </c>
      <c r="B5" s="31" t="str">
        <f>Prezentace!B7</f>
        <v>P</v>
      </c>
      <c r="C5" s="28" t="str">
        <f>Prezentace!C7</f>
        <v>Alexová</v>
      </c>
      <c r="D5" s="101" t="str">
        <f>Prezentace!D7</f>
        <v>Hana</v>
      </c>
      <c r="E5" s="24">
        <v>40</v>
      </c>
      <c r="F5" s="4">
        <v>5</v>
      </c>
      <c r="G5" s="46">
        <v>5</v>
      </c>
      <c r="H5" s="4">
        <v>5</v>
      </c>
      <c r="I5" s="17">
        <v>3</v>
      </c>
      <c r="J5" s="50">
        <v>4</v>
      </c>
      <c r="K5" s="46">
        <v>4</v>
      </c>
      <c r="L5" s="4">
        <v>5</v>
      </c>
      <c r="M5" s="17">
        <v>5</v>
      </c>
      <c r="N5" s="50"/>
      <c r="O5" s="46"/>
      <c r="P5" s="4"/>
      <c r="Q5" s="17"/>
      <c r="R5" s="50"/>
      <c r="S5" s="46"/>
      <c r="T5" s="4"/>
      <c r="U5" s="17"/>
      <c r="V5" s="50"/>
      <c r="W5" s="46"/>
      <c r="X5" s="4"/>
      <c r="Y5" s="1"/>
      <c r="Z5" s="17"/>
      <c r="AA5" s="55">
        <v>0</v>
      </c>
      <c r="AB5" s="2">
        <v>23.29</v>
      </c>
      <c r="AC5" s="13">
        <f t="shared" ref="AC5:AC68" si="0">SUM(E5:M5)-AA5-AB5</f>
        <v>52.71</v>
      </c>
    </row>
    <row r="6" spans="1:29" ht="15.75">
      <c r="A6" s="38">
        <f>Prezentace!A8</f>
        <v>17</v>
      </c>
      <c r="B6" s="31" t="str">
        <f>Prezentace!B8</f>
        <v>P</v>
      </c>
      <c r="C6" s="28" t="str">
        <f>Prezentace!C8</f>
        <v>Baránek</v>
      </c>
      <c r="D6" s="101" t="str">
        <f>Prezentace!D8</f>
        <v>Pavel</v>
      </c>
      <c r="E6" s="24">
        <v>40</v>
      </c>
      <c r="F6" s="4">
        <v>4</v>
      </c>
      <c r="G6" s="46">
        <v>3</v>
      </c>
      <c r="H6" s="4">
        <v>4</v>
      </c>
      <c r="I6" s="17">
        <v>3</v>
      </c>
      <c r="J6" s="50">
        <v>4</v>
      </c>
      <c r="K6" s="46">
        <v>2</v>
      </c>
      <c r="L6" s="4">
        <v>4</v>
      </c>
      <c r="M6" s="17">
        <v>0</v>
      </c>
      <c r="N6" s="50"/>
      <c r="O6" s="46"/>
      <c r="P6" s="4"/>
      <c r="Q6" s="17"/>
      <c r="R6" s="50"/>
      <c r="S6" s="46"/>
      <c r="T6" s="4"/>
      <c r="U6" s="17"/>
      <c r="V6" s="50"/>
      <c r="W6" s="46"/>
      <c r="X6" s="4"/>
      <c r="Y6" s="1"/>
      <c r="Z6" s="17"/>
      <c r="AA6" s="55">
        <v>0</v>
      </c>
      <c r="AB6" s="2">
        <v>15.76</v>
      </c>
      <c r="AC6" s="13">
        <f t="shared" si="0"/>
        <v>48.24</v>
      </c>
    </row>
    <row r="7" spans="1:29" ht="15.75">
      <c r="A7" s="38">
        <f>Prezentace!A9</f>
        <v>3</v>
      </c>
      <c r="B7" s="31" t="str">
        <f>Prezentace!B9</f>
        <v>P</v>
      </c>
      <c r="C7" s="28" t="str">
        <f>Prezentace!C9</f>
        <v>Bína</v>
      </c>
      <c r="D7" s="101" t="str">
        <f>Prezentace!D9</f>
        <v>Jiří</v>
      </c>
      <c r="E7" s="24">
        <v>40</v>
      </c>
      <c r="F7" s="4">
        <v>4</v>
      </c>
      <c r="G7" s="46">
        <v>4</v>
      </c>
      <c r="H7" s="4">
        <v>5</v>
      </c>
      <c r="I7" s="17">
        <v>4</v>
      </c>
      <c r="J7" s="50">
        <v>5</v>
      </c>
      <c r="K7" s="46">
        <v>5</v>
      </c>
      <c r="L7" s="4">
        <v>4</v>
      </c>
      <c r="M7" s="17">
        <v>4</v>
      </c>
      <c r="N7" s="50"/>
      <c r="O7" s="46"/>
      <c r="P7" s="4"/>
      <c r="Q7" s="17"/>
      <c r="R7" s="50"/>
      <c r="S7" s="46"/>
      <c r="T7" s="4"/>
      <c r="U7" s="17"/>
      <c r="V7" s="50"/>
      <c r="W7" s="46"/>
      <c r="X7" s="4"/>
      <c r="Y7" s="1"/>
      <c r="Z7" s="17"/>
      <c r="AA7" s="55">
        <v>0</v>
      </c>
      <c r="AB7" s="2">
        <v>16.21</v>
      </c>
      <c r="AC7" s="13">
        <f t="shared" si="0"/>
        <v>58.79</v>
      </c>
    </row>
    <row r="8" spans="1:29" ht="15.75">
      <c r="A8" s="38">
        <f>Prezentace!A10</f>
        <v>55</v>
      </c>
      <c r="B8" s="31" t="str">
        <f>Prezentace!B10</f>
        <v>P</v>
      </c>
      <c r="C8" s="28" t="str">
        <f>Prezentace!C10</f>
        <v>Brejžek</v>
      </c>
      <c r="D8" s="101" t="str">
        <f>Prezentace!D10</f>
        <v>Vojtěch</v>
      </c>
      <c r="E8" s="24">
        <v>40</v>
      </c>
      <c r="F8" s="4">
        <v>5</v>
      </c>
      <c r="G8" s="46">
        <v>5</v>
      </c>
      <c r="H8" s="4">
        <v>4</v>
      </c>
      <c r="I8" s="17">
        <v>3</v>
      </c>
      <c r="J8" s="50">
        <v>5</v>
      </c>
      <c r="K8" s="46">
        <v>4</v>
      </c>
      <c r="L8" s="4">
        <v>4</v>
      </c>
      <c r="M8" s="17">
        <v>3</v>
      </c>
      <c r="N8" s="50"/>
      <c r="O8" s="46"/>
      <c r="P8" s="4"/>
      <c r="Q8" s="17"/>
      <c r="R8" s="50"/>
      <c r="S8" s="46"/>
      <c r="T8" s="4"/>
      <c r="U8" s="17"/>
      <c r="V8" s="50"/>
      <c r="W8" s="46"/>
      <c r="X8" s="4"/>
      <c r="Y8" s="1"/>
      <c r="Z8" s="17"/>
      <c r="AA8" s="55">
        <v>0</v>
      </c>
      <c r="AB8" s="2">
        <v>20.57</v>
      </c>
      <c r="AC8" s="13">
        <f t="shared" si="0"/>
        <v>52.43</v>
      </c>
    </row>
    <row r="9" spans="1:29" ht="15.75">
      <c r="A9" s="38">
        <f>Prezentace!A11</f>
        <v>47</v>
      </c>
      <c r="B9" s="31" t="str">
        <f>Prezentace!B11</f>
        <v>P</v>
      </c>
      <c r="C9" s="28" t="str">
        <f>Prezentace!C11</f>
        <v>Červenka</v>
      </c>
      <c r="D9" s="101" t="str">
        <f>Prezentace!D11</f>
        <v>Pavel</v>
      </c>
      <c r="E9" s="24">
        <v>40</v>
      </c>
      <c r="F9" s="4">
        <v>5</v>
      </c>
      <c r="G9" s="46">
        <v>5</v>
      </c>
      <c r="H9" s="4">
        <v>5</v>
      </c>
      <c r="I9" s="17">
        <v>4</v>
      </c>
      <c r="J9" s="50">
        <v>5</v>
      </c>
      <c r="K9" s="46">
        <v>3</v>
      </c>
      <c r="L9" s="4">
        <v>4</v>
      </c>
      <c r="M9" s="17">
        <v>4</v>
      </c>
      <c r="N9" s="50"/>
      <c r="O9" s="46"/>
      <c r="P9" s="4"/>
      <c r="Q9" s="17"/>
      <c r="R9" s="50"/>
      <c r="S9" s="46"/>
      <c r="T9" s="4"/>
      <c r="U9" s="17"/>
      <c r="V9" s="50"/>
      <c r="W9" s="46"/>
      <c r="X9" s="4"/>
      <c r="Y9" s="1"/>
      <c r="Z9" s="17"/>
      <c r="AA9" s="55">
        <v>0</v>
      </c>
      <c r="AB9" s="2">
        <v>18.03</v>
      </c>
      <c r="AC9" s="13">
        <f t="shared" si="0"/>
        <v>56.97</v>
      </c>
    </row>
    <row r="10" spans="1:29" ht="15.75">
      <c r="A10" s="38">
        <f>Prezentace!A12</f>
        <v>49</v>
      </c>
      <c r="B10" s="31" t="str">
        <f>Prezentace!B12</f>
        <v>P</v>
      </c>
      <c r="C10" s="28" t="str">
        <f>Prezentace!C12</f>
        <v>Dohnal</v>
      </c>
      <c r="D10" s="101" t="str">
        <f>Prezentace!D12</f>
        <v>Michal</v>
      </c>
      <c r="E10" s="24">
        <v>40</v>
      </c>
      <c r="F10" s="4">
        <v>5</v>
      </c>
      <c r="G10" s="46">
        <v>4</v>
      </c>
      <c r="H10" s="4">
        <v>5</v>
      </c>
      <c r="I10" s="17">
        <v>2</v>
      </c>
      <c r="J10" s="50">
        <v>3</v>
      </c>
      <c r="K10" s="46">
        <v>3</v>
      </c>
      <c r="L10" s="4">
        <v>4</v>
      </c>
      <c r="M10" s="17">
        <v>4</v>
      </c>
      <c r="N10" s="50"/>
      <c r="O10" s="46"/>
      <c r="P10" s="4"/>
      <c r="Q10" s="17"/>
      <c r="R10" s="50"/>
      <c r="S10" s="46"/>
      <c r="T10" s="4"/>
      <c r="U10" s="17"/>
      <c r="V10" s="50"/>
      <c r="W10" s="46"/>
      <c r="X10" s="4"/>
      <c r="Y10" s="1"/>
      <c r="Z10" s="17"/>
      <c r="AA10" s="55">
        <v>0</v>
      </c>
      <c r="AB10" s="2">
        <v>13.28</v>
      </c>
      <c r="AC10" s="13">
        <f t="shared" si="0"/>
        <v>56.72</v>
      </c>
    </row>
    <row r="11" spans="1:29" ht="15.75">
      <c r="A11" s="38">
        <f>Prezentace!A13</f>
        <v>56</v>
      </c>
      <c r="B11" s="31" t="str">
        <f>Prezentace!B13</f>
        <v>P</v>
      </c>
      <c r="C11" s="28" t="str">
        <f>Prezentace!C13</f>
        <v>Dorrer</v>
      </c>
      <c r="D11" s="101" t="str">
        <f>Prezentace!D13</f>
        <v>Šimon</v>
      </c>
      <c r="E11" s="24">
        <v>40</v>
      </c>
      <c r="F11" s="4">
        <v>4</v>
      </c>
      <c r="G11" s="46">
        <v>3</v>
      </c>
      <c r="H11" s="4">
        <v>5</v>
      </c>
      <c r="I11" s="17">
        <v>5</v>
      </c>
      <c r="J11" s="50">
        <v>4</v>
      </c>
      <c r="K11" s="46">
        <v>3</v>
      </c>
      <c r="L11" s="4">
        <v>4</v>
      </c>
      <c r="M11" s="17">
        <v>3</v>
      </c>
      <c r="N11" s="50"/>
      <c r="O11" s="46"/>
      <c r="P11" s="4"/>
      <c r="Q11" s="17"/>
      <c r="R11" s="50"/>
      <c r="S11" s="46"/>
      <c r="T11" s="4"/>
      <c r="U11" s="17"/>
      <c r="V11" s="50"/>
      <c r="W11" s="46"/>
      <c r="X11" s="4"/>
      <c r="Y11" s="1"/>
      <c r="Z11" s="17"/>
      <c r="AA11" s="55">
        <v>0</v>
      </c>
      <c r="AB11" s="2">
        <v>17.38</v>
      </c>
      <c r="AC11" s="13">
        <f t="shared" si="0"/>
        <v>53.620000000000005</v>
      </c>
    </row>
    <row r="12" spans="1:29" ht="15.75">
      <c r="A12" s="38">
        <f>Prezentace!A14</f>
        <v>45</v>
      </c>
      <c r="B12" s="31" t="str">
        <f>Prezentace!B14</f>
        <v>P</v>
      </c>
      <c r="C12" s="28" t="str">
        <f>Prezentace!C14</f>
        <v>Získal</v>
      </c>
      <c r="D12" s="101" t="str">
        <f>Prezentace!D14</f>
        <v>Karel</v>
      </c>
      <c r="E12" s="24">
        <v>40</v>
      </c>
      <c r="F12" s="4">
        <v>5</v>
      </c>
      <c r="G12" s="46">
        <v>4</v>
      </c>
      <c r="H12" s="4">
        <v>5</v>
      </c>
      <c r="I12" s="17">
        <v>4</v>
      </c>
      <c r="J12" s="50">
        <v>5</v>
      </c>
      <c r="K12" s="46">
        <v>4</v>
      </c>
      <c r="L12" s="4">
        <v>5</v>
      </c>
      <c r="M12" s="17">
        <v>4</v>
      </c>
      <c r="N12" s="50"/>
      <c r="O12" s="46"/>
      <c r="P12" s="4"/>
      <c r="Q12" s="17"/>
      <c r="R12" s="50"/>
      <c r="S12" s="46"/>
      <c r="T12" s="4"/>
      <c r="U12" s="17"/>
      <c r="V12" s="50"/>
      <c r="W12" s="46"/>
      <c r="X12" s="4"/>
      <c r="Y12" s="1"/>
      <c r="Z12" s="17"/>
      <c r="AA12" s="55">
        <v>0</v>
      </c>
      <c r="AB12" s="2">
        <v>23.54</v>
      </c>
      <c r="AC12" s="13">
        <f t="shared" si="0"/>
        <v>52.46</v>
      </c>
    </row>
    <row r="13" spans="1:29" ht="15.75">
      <c r="A13" s="38">
        <f>Prezentace!A15</f>
        <v>13</v>
      </c>
      <c r="B13" s="31" t="str">
        <f>Prezentace!B15</f>
        <v>P</v>
      </c>
      <c r="C13" s="28" t="str">
        <f>Prezentace!C15</f>
        <v>Dušek</v>
      </c>
      <c r="D13" s="101" t="str">
        <f>Prezentace!D15</f>
        <v>František</v>
      </c>
      <c r="E13" s="24">
        <v>40</v>
      </c>
      <c r="F13" s="4">
        <v>5</v>
      </c>
      <c r="G13" s="46">
        <v>4</v>
      </c>
      <c r="H13" s="4">
        <v>4</v>
      </c>
      <c r="I13" s="17">
        <v>3</v>
      </c>
      <c r="J13" s="50">
        <v>5</v>
      </c>
      <c r="K13" s="46">
        <v>0</v>
      </c>
      <c r="L13" s="4">
        <v>4</v>
      </c>
      <c r="M13" s="17">
        <v>3</v>
      </c>
      <c r="N13" s="50"/>
      <c r="O13" s="46"/>
      <c r="P13" s="4"/>
      <c r="Q13" s="17"/>
      <c r="R13" s="50"/>
      <c r="S13" s="46"/>
      <c r="T13" s="4"/>
      <c r="U13" s="17"/>
      <c r="V13" s="50"/>
      <c r="W13" s="46"/>
      <c r="X13" s="4"/>
      <c r="Y13" s="1"/>
      <c r="Z13" s="17"/>
      <c r="AA13" s="55">
        <v>0</v>
      </c>
      <c r="AB13" s="2">
        <v>15.89</v>
      </c>
      <c r="AC13" s="13">
        <f t="shared" si="0"/>
        <v>52.11</v>
      </c>
    </row>
    <row r="14" spans="1:29" ht="15.75">
      <c r="A14" s="38">
        <f>Prezentace!A16</f>
        <v>5</v>
      </c>
      <c r="B14" s="31" t="str">
        <f>Prezentace!B16</f>
        <v>P</v>
      </c>
      <c r="C14" s="28" t="str">
        <f>Prezentace!C16</f>
        <v>Dvořák</v>
      </c>
      <c r="D14" s="101" t="str">
        <f>Prezentace!D16</f>
        <v>Vladislav</v>
      </c>
      <c r="E14" s="24">
        <v>40</v>
      </c>
      <c r="F14" s="4">
        <v>5</v>
      </c>
      <c r="G14" s="46">
        <v>5</v>
      </c>
      <c r="H14" s="4">
        <v>4</v>
      </c>
      <c r="I14" s="17">
        <v>4</v>
      </c>
      <c r="J14" s="50">
        <v>5</v>
      </c>
      <c r="K14" s="46">
        <v>4</v>
      </c>
      <c r="L14" s="4">
        <v>5</v>
      </c>
      <c r="M14" s="17">
        <v>4</v>
      </c>
      <c r="N14" s="50"/>
      <c r="O14" s="46"/>
      <c r="P14" s="4"/>
      <c r="Q14" s="17"/>
      <c r="R14" s="50"/>
      <c r="S14" s="46"/>
      <c r="T14" s="4"/>
      <c r="U14" s="17"/>
      <c r="V14" s="50"/>
      <c r="W14" s="46"/>
      <c r="X14" s="4"/>
      <c r="Y14" s="1"/>
      <c r="Z14" s="17"/>
      <c r="AA14" s="55">
        <v>0</v>
      </c>
      <c r="AB14" s="2">
        <v>16.2</v>
      </c>
      <c r="AC14" s="13">
        <f t="shared" si="0"/>
        <v>59.8</v>
      </c>
    </row>
    <row r="15" spans="1:29" ht="15.75">
      <c r="A15" s="38">
        <f>Prezentace!A17</f>
        <v>19</v>
      </c>
      <c r="B15" s="31" t="str">
        <f>Prezentace!B17</f>
        <v>P</v>
      </c>
      <c r="C15" s="28" t="str">
        <f>Prezentace!C17</f>
        <v>Fiala</v>
      </c>
      <c r="D15" s="101" t="str">
        <f>Prezentace!D17</f>
        <v>Miroslav</v>
      </c>
      <c r="E15" s="24">
        <v>40</v>
      </c>
      <c r="F15" s="4">
        <v>4</v>
      </c>
      <c r="G15" s="46">
        <v>4</v>
      </c>
      <c r="H15" s="4">
        <v>5</v>
      </c>
      <c r="I15" s="17">
        <v>5</v>
      </c>
      <c r="J15" s="50">
        <v>4</v>
      </c>
      <c r="K15" s="46">
        <v>4</v>
      </c>
      <c r="L15" s="4">
        <v>5</v>
      </c>
      <c r="M15" s="17">
        <v>3</v>
      </c>
      <c r="N15" s="50"/>
      <c r="O15" s="46"/>
      <c r="P15" s="4"/>
      <c r="Q15" s="17"/>
      <c r="R15" s="50"/>
      <c r="S15" s="46"/>
      <c r="T15" s="4"/>
      <c r="U15" s="17"/>
      <c r="V15" s="51"/>
      <c r="W15" s="47"/>
      <c r="X15" s="5"/>
      <c r="Y15" s="3"/>
      <c r="Z15" s="18"/>
      <c r="AA15" s="56">
        <v>0</v>
      </c>
      <c r="AB15" s="2">
        <v>18.87</v>
      </c>
      <c r="AC15" s="13">
        <f t="shared" si="0"/>
        <v>55.129999999999995</v>
      </c>
    </row>
    <row r="16" spans="1:29" ht="15.75">
      <c r="A16" s="38">
        <f>Prezentace!A18</f>
        <v>18</v>
      </c>
      <c r="B16" s="31" t="str">
        <f>Prezentace!B18</f>
        <v>P</v>
      </c>
      <c r="C16" s="28" t="str">
        <f>Prezentace!C18</f>
        <v>Gál</v>
      </c>
      <c r="D16" s="101" t="str">
        <f>Prezentace!D18</f>
        <v>Štefan</v>
      </c>
      <c r="E16" s="24">
        <v>40</v>
      </c>
      <c r="F16" s="4">
        <v>4</v>
      </c>
      <c r="G16" s="46">
        <v>3</v>
      </c>
      <c r="H16" s="4">
        <v>5</v>
      </c>
      <c r="I16" s="17">
        <v>2</v>
      </c>
      <c r="J16" s="50">
        <v>4</v>
      </c>
      <c r="K16" s="46">
        <v>3</v>
      </c>
      <c r="L16" s="4">
        <v>5</v>
      </c>
      <c r="M16" s="17">
        <v>3</v>
      </c>
      <c r="N16" s="50"/>
      <c r="O16" s="46"/>
      <c r="P16" s="4"/>
      <c r="Q16" s="17"/>
      <c r="R16" s="50"/>
      <c r="S16" s="46"/>
      <c r="T16" s="4"/>
      <c r="U16" s="17"/>
      <c r="V16" s="50"/>
      <c r="W16" s="46"/>
      <c r="X16" s="4"/>
      <c r="Y16" s="1"/>
      <c r="Z16" s="17"/>
      <c r="AA16" s="55">
        <v>0</v>
      </c>
      <c r="AB16" s="2">
        <v>21.35</v>
      </c>
      <c r="AC16" s="13">
        <f t="shared" si="0"/>
        <v>47.65</v>
      </c>
    </row>
    <row r="17" spans="1:29" ht="15.75">
      <c r="A17" s="38">
        <f>Prezentace!A19</f>
        <v>33</v>
      </c>
      <c r="B17" s="31" t="str">
        <f>Prezentace!B19</f>
        <v>P</v>
      </c>
      <c r="C17" s="28" t="str">
        <f>Prezentace!C19</f>
        <v>Hátle</v>
      </c>
      <c r="D17" s="101" t="str">
        <f>Prezentace!D19</f>
        <v>Jan</v>
      </c>
      <c r="E17" s="24">
        <v>40</v>
      </c>
      <c r="F17" s="4">
        <v>4</v>
      </c>
      <c r="G17" s="46">
        <v>3</v>
      </c>
      <c r="H17" s="4">
        <v>4</v>
      </c>
      <c r="I17" s="17">
        <v>4</v>
      </c>
      <c r="J17" s="50">
        <v>5</v>
      </c>
      <c r="K17" s="46">
        <v>4</v>
      </c>
      <c r="L17" s="4">
        <v>5</v>
      </c>
      <c r="M17" s="17">
        <v>3</v>
      </c>
      <c r="N17" s="50"/>
      <c r="O17" s="46"/>
      <c r="P17" s="4"/>
      <c r="Q17" s="17"/>
      <c r="R17" s="50"/>
      <c r="S17" s="46"/>
      <c r="T17" s="4"/>
      <c r="U17" s="17"/>
      <c r="V17" s="50"/>
      <c r="W17" s="46"/>
      <c r="X17" s="4"/>
      <c r="Y17" s="1"/>
      <c r="Z17" s="17"/>
      <c r="AA17" s="55">
        <v>0</v>
      </c>
      <c r="AB17" s="2">
        <v>22.68</v>
      </c>
      <c r="AC17" s="13">
        <f t="shared" si="0"/>
        <v>49.32</v>
      </c>
    </row>
    <row r="18" spans="1:29" ht="15.75">
      <c r="A18" s="38">
        <f>Prezentace!A20</f>
        <v>14</v>
      </c>
      <c r="B18" s="31" t="str">
        <f>Prezentace!B20</f>
        <v>P</v>
      </c>
      <c r="C18" s="28" t="str">
        <f>Prezentace!C20</f>
        <v>Herceg</v>
      </c>
      <c r="D18" s="101" t="str">
        <f>Prezentace!D20</f>
        <v>Bohumil</v>
      </c>
      <c r="E18" s="24">
        <v>40</v>
      </c>
      <c r="F18" s="4">
        <v>5</v>
      </c>
      <c r="G18" s="46">
        <v>0</v>
      </c>
      <c r="H18" s="4">
        <v>5</v>
      </c>
      <c r="I18" s="17">
        <v>3</v>
      </c>
      <c r="J18" s="50">
        <v>3</v>
      </c>
      <c r="K18" s="46">
        <v>3</v>
      </c>
      <c r="L18" s="4">
        <v>4</v>
      </c>
      <c r="M18" s="17">
        <v>3</v>
      </c>
      <c r="N18" s="50"/>
      <c r="O18" s="46"/>
      <c r="P18" s="4"/>
      <c r="Q18" s="17"/>
      <c r="R18" s="50"/>
      <c r="S18" s="46"/>
      <c r="T18" s="4"/>
      <c r="U18" s="17"/>
      <c r="V18" s="50"/>
      <c r="W18" s="46"/>
      <c r="X18" s="4"/>
      <c r="Y18" s="1"/>
      <c r="Z18" s="17"/>
      <c r="AA18" s="55">
        <v>0</v>
      </c>
      <c r="AB18" s="2">
        <v>24.04</v>
      </c>
      <c r="AC18" s="13">
        <f t="shared" si="0"/>
        <v>41.96</v>
      </c>
    </row>
    <row r="19" spans="1:29" ht="15.75">
      <c r="A19" s="38">
        <f>Prezentace!A21</f>
        <v>43</v>
      </c>
      <c r="B19" s="31" t="str">
        <f>Prezentace!B21</f>
        <v>P</v>
      </c>
      <c r="C19" s="28" t="str">
        <f>Prezentace!C21</f>
        <v>Koch</v>
      </c>
      <c r="D19" s="101" t="str">
        <f>Prezentace!D21</f>
        <v>Miroslav ml.</v>
      </c>
      <c r="E19" s="24">
        <v>40</v>
      </c>
      <c r="F19" s="4">
        <v>4</v>
      </c>
      <c r="G19" s="46">
        <v>4</v>
      </c>
      <c r="H19" s="4">
        <v>5</v>
      </c>
      <c r="I19" s="17">
        <v>3</v>
      </c>
      <c r="J19" s="50">
        <v>5</v>
      </c>
      <c r="K19" s="46">
        <v>4</v>
      </c>
      <c r="L19" s="4">
        <v>4</v>
      </c>
      <c r="M19" s="17">
        <v>4</v>
      </c>
      <c r="N19" s="50"/>
      <c r="O19" s="46"/>
      <c r="P19" s="4"/>
      <c r="Q19" s="17"/>
      <c r="R19" s="50"/>
      <c r="S19" s="46"/>
      <c r="T19" s="4"/>
      <c r="U19" s="17"/>
      <c r="V19" s="50"/>
      <c r="W19" s="46"/>
      <c r="X19" s="4"/>
      <c r="Y19" s="1"/>
      <c r="Z19" s="17"/>
      <c r="AA19" s="55">
        <v>0</v>
      </c>
      <c r="AB19" s="2">
        <v>20.12</v>
      </c>
      <c r="AC19" s="13">
        <f t="shared" si="0"/>
        <v>52.879999999999995</v>
      </c>
    </row>
    <row r="20" spans="1:29" ht="15.75">
      <c r="A20" s="38">
        <f>Prezentace!A22</f>
        <v>44</v>
      </c>
      <c r="B20" s="31" t="str">
        <f>Prezentace!B22</f>
        <v>P</v>
      </c>
      <c r="C20" s="28" t="str">
        <f>Prezentace!C22</f>
        <v>Koch</v>
      </c>
      <c r="D20" s="101" t="str">
        <f>Prezentace!D22</f>
        <v>Miroslav</v>
      </c>
      <c r="E20" s="24">
        <v>40</v>
      </c>
      <c r="F20" s="4">
        <v>5</v>
      </c>
      <c r="G20" s="46">
        <v>4</v>
      </c>
      <c r="H20" s="4">
        <v>4</v>
      </c>
      <c r="I20" s="17">
        <v>3</v>
      </c>
      <c r="J20" s="50">
        <v>5</v>
      </c>
      <c r="K20" s="46">
        <v>2</v>
      </c>
      <c r="L20" s="4">
        <v>4</v>
      </c>
      <c r="M20" s="17">
        <v>4</v>
      </c>
      <c r="N20" s="50"/>
      <c r="O20" s="46"/>
      <c r="P20" s="4"/>
      <c r="Q20" s="17"/>
      <c r="R20" s="50"/>
      <c r="S20" s="46"/>
      <c r="T20" s="4"/>
      <c r="U20" s="17"/>
      <c r="V20" s="50"/>
      <c r="W20" s="46"/>
      <c r="X20" s="4"/>
      <c r="Y20" s="1"/>
      <c r="Z20" s="17"/>
      <c r="AA20" s="55">
        <v>0</v>
      </c>
      <c r="AB20" s="2">
        <v>17.75</v>
      </c>
      <c r="AC20" s="13">
        <f t="shared" si="0"/>
        <v>53.25</v>
      </c>
    </row>
    <row r="21" spans="1:29" ht="15.75">
      <c r="A21" s="38">
        <f>Prezentace!A23</f>
        <v>37</v>
      </c>
      <c r="B21" s="31" t="str">
        <f>Prezentace!B23</f>
        <v>P</v>
      </c>
      <c r="C21" s="28" t="str">
        <f>Prezentace!C23</f>
        <v>Konrád</v>
      </c>
      <c r="D21" s="101" t="str">
        <f>Prezentace!D23</f>
        <v>František</v>
      </c>
      <c r="E21" s="24">
        <v>40</v>
      </c>
      <c r="F21" s="4">
        <v>5</v>
      </c>
      <c r="G21" s="46">
        <v>4</v>
      </c>
      <c r="H21" s="4">
        <v>5</v>
      </c>
      <c r="I21" s="17">
        <v>4</v>
      </c>
      <c r="J21" s="50">
        <v>4</v>
      </c>
      <c r="K21" s="46">
        <v>4</v>
      </c>
      <c r="L21" s="4">
        <v>3</v>
      </c>
      <c r="M21" s="17">
        <v>0</v>
      </c>
      <c r="N21" s="50"/>
      <c r="O21" s="46"/>
      <c r="P21" s="4"/>
      <c r="Q21" s="17"/>
      <c r="R21" s="50"/>
      <c r="S21" s="46"/>
      <c r="T21" s="4"/>
      <c r="U21" s="17"/>
      <c r="V21" s="50"/>
      <c r="W21" s="46"/>
      <c r="X21" s="4"/>
      <c r="Y21" s="1"/>
      <c r="Z21" s="17"/>
      <c r="AA21" s="55">
        <v>0</v>
      </c>
      <c r="AB21" s="2">
        <v>20.82</v>
      </c>
      <c r="AC21" s="13">
        <f t="shared" si="0"/>
        <v>48.18</v>
      </c>
    </row>
    <row r="22" spans="1:29" ht="15.75">
      <c r="A22" s="38">
        <f>Prezentace!A24</f>
        <v>59</v>
      </c>
      <c r="B22" s="31" t="str">
        <f>Prezentace!B24</f>
        <v>P</v>
      </c>
      <c r="C22" s="28" t="str">
        <f>Prezentace!C24</f>
        <v>Kraus</v>
      </c>
      <c r="D22" s="101" t="str">
        <f>Prezentace!D24</f>
        <v>Milan</v>
      </c>
      <c r="E22" s="24"/>
      <c r="F22" s="4"/>
      <c r="G22" s="46"/>
      <c r="H22" s="4"/>
      <c r="I22" s="17"/>
      <c r="J22" s="50"/>
      <c r="K22" s="46"/>
      <c r="L22" s="4"/>
      <c r="M22" s="17"/>
      <c r="N22" s="50"/>
      <c r="O22" s="46"/>
      <c r="P22" s="4"/>
      <c r="Q22" s="17"/>
      <c r="R22" s="50"/>
      <c r="S22" s="46"/>
      <c r="T22" s="4"/>
      <c r="U22" s="17"/>
      <c r="V22" s="50"/>
      <c r="W22" s="46"/>
      <c r="X22" s="4"/>
      <c r="Y22" s="1"/>
      <c r="Z22" s="17"/>
      <c r="AA22" s="55"/>
      <c r="AB22" s="2"/>
      <c r="AC22" s="13">
        <f t="shared" si="0"/>
        <v>0</v>
      </c>
    </row>
    <row r="23" spans="1:29" ht="15.75">
      <c r="A23" s="38">
        <f>Prezentace!A25</f>
        <v>53</v>
      </c>
      <c r="B23" s="31" t="str">
        <f>Prezentace!B25</f>
        <v>P</v>
      </c>
      <c r="C23" s="28" t="str">
        <f>Prezentace!C25</f>
        <v>Kružík</v>
      </c>
      <c r="D23" s="101" t="str">
        <f>Prezentace!D25</f>
        <v>Jan</v>
      </c>
      <c r="E23" s="24">
        <v>40</v>
      </c>
      <c r="F23" s="4">
        <v>5</v>
      </c>
      <c r="G23" s="46">
        <v>4</v>
      </c>
      <c r="H23" s="4">
        <v>5</v>
      </c>
      <c r="I23" s="17">
        <v>4</v>
      </c>
      <c r="J23" s="50">
        <v>4</v>
      </c>
      <c r="K23" s="46">
        <v>4</v>
      </c>
      <c r="L23" s="4">
        <v>5</v>
      </c>
      <c r="M23" s="17">
        <v>4</v>
      </c>
      <c r="N23" s="50"/>
      <c r="O23" s="46"/>
      <c r="P23" s="4"/>
      <c r="Q23" s="17"/>
      <c r="R23" s="50"/>
      <c r="S23" s="46"/>
      <c r="T23" s="4"/>
      <c r="U23" s="17"/>
      <c r="V23" s="50"/>
      <c r="W23" s="46"/>
      <c r="X23" s="4"/>
      <c r="Y23" s="1"/>
      <c r="Z23" s="17"/>
      <c r="AA23" s="55">
        <v>0</v>
      </c>
      <c r="AB23" s="2">
        <v>17.649999999999999</v>
      </c>
      <c r="AC23" s="13">
        <f t="shared" si="0"/>
        <v>57.35</v>
      </c>
    </row>
    <row r="24" spans="1:29" ht="15.75">
      <c r="A24" s="38">
        <f>Prezentace!A26</f>
        <v>39</v>
      </c>
      <c r="B24" s="31" t="str">
        <f>Prezentace!B26</f>
        <v>P</v>
      </c>
      <c r="C24" s="28" t="str">
        <f>Prezentace!C26</f>
        <v>Ladič</v>
      </c>
      <c r="D24" s="101" t="str">
        <f>Prezentace!D26</f>
        <v>Tibor</v>
      </c>
      <c r="E24" s="24">
        <v>40</v>
      </c>
      <c r="F24" s="4">
        <v>4</v>
      </c>
      <c r="G24" s="46">
        <v>4</v>
      </c>
      <c r="H24" s="4">
        <v>4</v>
      </c>
      <c r="I24" s="17">
        <v>4</v>
      </c>
      <c r="J24" s="50">
        <v>4</v>
      </c>
      <c r="K24" s="46">
        <v>3</v>
      </c>
      <c r="L24" s="4">
        <v>4</v>
      </c>
      <c r="M24" s="17">
        <v>0</v>
      </c>
      <c r="N24" s="50"/>
      <c r="O24" s="46"/>
      <c r="P24" s="4"/>
      <c r="Q24" s="17"/>
      <c r="R24" s="50"/>
      <c r="S24" s="46"/>
      <c r="T24" s="4"/>
      <c r="U24" s="17"/>
      <c r="V24" s="50"/>
      <c r="W24" s="46"/>
      <c r="X24" s="4"/>
      <c r="Y24" s="1"/>
      <c r="Z24" s="17"/>
      <c r="AA24" s="55">
        <v>0</v>
      </c>
      <c r="AB24" s="2">
        <v>17.29</v>
      </c>
      <c r="AC24" s="13">
        <f t="shared" si="0"/>
        <v>49.71</v>
      </c>
    </row>
    <row r="25" spans="1:29" ht="15.75">
      <c r="A25" s="38">
        <f>Prezentace!A27</f>
        <v>2</v>
      </c>
      <c r="B25" s="31" t="str">
        <f>Prezentace!B27</f>
        <v>P</v>
      </c>
      <c r="C25" s="28" t="str">
        <f>Prezentace!C27</f>
        <v>Machek</v>
      </c>
      <c r="D25" s="101" t="str">
        <f>Prezentace!D27</f>
        <v>Pavel</v>
      </c>
      <c r="E25" s="24">
        <v>40</v>
      </c>
      <c r="F25" s="4">
        <v>4</v>
      </c>
      <c r="G25" s="46">
        <v>4</v>
      </c>
      <c r="H25" s="4">
        <v>5</v>
      </c>
      <c r="I25" s="17">
        <v>4</v>
      </c>
      <c r="J25" s="50">
        <v>4</v>
      </c>
      <c r="K25" s="46">
        <v>4</v>
      </c>
      <c r="L25" s="4">
        <v>5</v>
      </c>
      <c r="M25" s="17">
        <v>4</v>
      </c>
      <c r="N25" s="50"/>
      <c r="O25" s="46"/>
      <c r="P25" s="4"/>
      <c r="Q25" s="17"/>
      <c r="R25" s="50"/>
      <c r="S25" s="46"/>
      <c r="T25" s="4"/>
      <c r="U25" s="17"/>
      <c r="V25" s="50"/>
      <c r="W25" s="46"/>
      <c r="X25" s="4"/>
      <c r="Y25" s="1"/>
      <c r="Z25" s="17"/>
      <c r="AA25" s="55">
        <v>0</v>
      </c>
      <c r="AB25" s="2">
        <v>15.79</v>
      </c>
      <c r="AC25" s="13">
        <f t="shared" si="0"/>
        <v>58.21</v>
      </c>
    </row>
    <row r="26" spans="1:29" ht="15.75">
      <c r="A26" s="38">
        <f>Prezentace!A28</f>
        <v>9</v>
      </c>
      <c r="B26" s="31" t="str">
        <f>Prezentace!B28</f>
        <v>P</v>
      </c>
      <c r="C26" s="28" t="str">
        <f>Prezentace!C28</f>
        <v>Marek</v>
      </c>
      <c r="D26" s="101" t="str">
        <f>Prezentace!D28</f>
        <v>Petr</v>
      </c>
      <c r="E26" s="24">
        <v>40</v>
      </c>
      <c r="F26" s="4">
        <v>4</v>
      </c>
      <c r="G26" s="46">
        <v>4</v>
      </c>
      <c r="H26" s="4">
        <v>5</v>
      </c>
      <c r="I26" s="17">
        <v>5</v>
      </c>
      <c r="J26" s="50">
        <v>5</v>
      </c>
      <c r="K26" s="46">
        <v>5</v>
      </c>
      <c r="L26" s="4">
        <v>3</v>
      </c>
      <c r="M26" s="17">
        <v>4</v>
      </c>
      <c r="N26" s="50"/>
      <c r="O26" s="46"/>
      <c r="P26" s="4"/>
      <c r="Q26" s="17"/>
      <c r="R26" s="50"/>
      <c r="S26" s="46"/>
      <c r="T26" s="4"/>
      <c r="U26" s="17"/>
      <c r="V26" s="50"/>
      <c r="W26" s="46"/>
      <c r="X26" s="4"/>
      <c r="Y26" s="1"/>
      <c r="Z26" s="17"/>
      <c r="AA26" s="55">
        <v>0</v>
      </c>
      <c r="AB26" s="2">
        <v>17.27</v>
      </c>
      <c r="AC26" s="13">
        <f t="shared" si="0"/>
        <v>57.730000000000004</v>
      </c>
    </row>
    <row r="27" spans="1:29" ht="15.75">
      <c r="A27" s="38">
        <f>Prezentace!A29</f>
        <v>28</v>
      </c>
      <c r="B27" s="31" t="str">
        <f>Prezentace!B29</f>
        <v>P</v>
      </c>
      <c r="C27" s="28" t="str">
        <f>Prezentace!C29</f>
        <v>Maštera</v>
      </c>
      <c r="D27" s="101" t="str">
        <f>Prezentace!D29</f>
        <v>Aleš</v>
      </c>
      <c r="E27" s="24">
        <v>40</v>
      </c>
      <c r="F27" s="4">
        <v>5</v>
      </c>
      <c r="G27" s="46">
        <v>4</v>
      </c>
      <c r="H27" s="4">
        <v>5</v>
      </c>
      <c r="I27" s="17">
        <v>5</v>
      </c>
      <c r="J27" s="50">
        <v>5</v>
      </c>
      <c r="K27" s="46">
        <v>5</v>
      </c>
      <c r="L27" s="4">
        <v>4</v>
      </c>
      <c r="M27" s="17">
        <v>3</v>
      </c>
      <c r="N27" s="50"/>
      <c r="O27" s="46"/>
      <c r="P27" s="4"/>
      <c r="Q27" s="17"/>
      <c r="R27" s="50"/>
      <c r="S27" s="46"/>
      <c r="T27" s="4"/>
      <c r="U27" s="17"/>
      <c r="V27" s="50"/>
      <c r="W27" s="46"/>
      <c r="X27" s="4"/>
      <c r="Y27" s="1"/>
      <c r="Z27" s="17"/>
      <c r="AA27" s="55">
        <v>0</v>
      </c>
      <c r="AB27" s="2">
        <v>14.98</v>
      </c>
      <c r="AC27" s="13">
        <f t="shared" si="0"/>
        <v>61.019999999999996</v>
      </c>
    </row>
    <row r="28" spans="1:29" ht="15.75">
      <c r="A28" s="38">
        <f>Prezentace!A30</f>
        <v>23</v>
      </c>
      <c r="B28" s="31" t="str">
        <f>Prezentace!B30</f>
        <v>P</v>
      </c>
      <c r="C28" s="28" t="str">
        <f>Prezentace!C30</f>
        <v>Matějka</v>
      </c>
      <c r="D28" s="101" t="str">
        <f>Prezentace!D30</f>
        <v>Milan</v>
      </c>
      <c r="E28" s="24">
        <v>40</v>
      </c>
      <c r="F28" s="4">
        <v>5</v>
      </c>
      <c r="G28" s="46">
        <v>4</v>
      </c>
      <c r="H28" s="4">
        <v>4</v>
      </c>
      <c r="I28" s="17">
        <v>0</v>
      </c>
      <c r="J28" s="50">
        <v>4</v>
      </c>
      <c r="K28" s="46">
        <v>0</v>
      </c>
      <c r="L28" s="4">
        <v>5</v>
      </c>
      <c r="M28" s="17">
        <v>3</v>
      </c>
      <c r="N28" s="50"/>
      <c r="O28" s="46"/>
      <c r="P28" s="4"/>
      <c r="Q28" s="17"/>
      <c r="R28" s="50"/>
      <c r="S28" s="46"/>
      <c r="T28" s="4"/>
      <c r="U28" s="17"/>
      <c r="V28" s="50"/>
      <c r="W28" s="46"/>
      <c r="X28" s="4"/>
      <c r="Y28" s="1"/>
      <c r="Z28" s="17"/>
      <c r="AA28" s="55">
        <v>0</v>
      </c>
      <c r="AB28" s="2">
        <v>40.15</v>
      </c>
      <c r="AC28" s="13">
        <f t="shared" si="0"/>
        <v>24.85</v>
      </c>
    </row>
    <row r="29" spans="1:29" ht="15.75">
      <c r="A29" s="38">
        <f>Prezentace!A31</f>
        <v>29</v>
      </c>
      <c r="B29" s="31" t="str">
        <f>Prezentace!B31</f>
        <v>P</v>
      </c>
      <c r="C29" s="28" t="str">
        <f>Prezentace!C31</f>
        <v>Mironiuk</v>
      </c>
      <c r="D29" s="101" t="str">
        <f>Prezentace!D31</f>
        <v>Zdeněk</v>
      </c>
      <c r="E29" s="24">
        <v>40</v>
      </c>
      <c r="F29" s="4">
        <v>5</v>
      </c>
      <c r="G29" s="46">
        <v>4</v>
      </c>
      <c r="H29" s="4">
        <v>5</v>
      </c>
      <c r="I29" s="17">
        <v>4</v>
      </c>
      <c r="J29" s="50">
        <v>5</v>
      </c>
      <c r="K29" s="46">
        <v>5</v>
      </c>
      <c r="L29" s="4">
        <v>5</v>
      </c>
      <c r="M29" s="17">
        <v>3</v>
      </c>
      <c r="N29" s="50"/>
      <c r="O29" s="46"/>
      <c r="P29" s="4"/>
      <c r="Q29" s="17"/>
      <c r="R29" s="50"/>
      <c r="S29" s="46"/>
      <c r="T29" s="4"/>
      <c r="U29" s="17"/>
      <c r="V29" s="50"/>
      <c r="W29" s="46"/>
      <c r="X29" s="4"/>
      <c r="Y29" s="1"/>
      <c r="Z29" s="17"/>
      <c r="AA29" s="55">
        <v>0</v>
      </c>
      <c r="AB29" s="2">
        <v>17.14</v>
      </c>
      <c r="AC29" s="13">
        <f t="shared" si="0"/>
        <v>58.86</v>
      </c>
    </row>
    <row r="30" spans="1:29" ht="15.75">
      <c r="A30" s="38">
        <f>Prezentace!A32</f>
        <v>41</v>
      </c>
      <c r="B30" s="31" t="str">
        <f>Prezentace!B32</f>
        <v>P</v>
      </c>
      <c r="C30" s="28" t="str">
        <f>Prezentace!C32</f>
        <v>Nikodým</v>
      </c>
      <c r="D30" s="101" t="str">
        <f>Prezentace!D32</f>
        <v>David</v>
      </c>
      <c r="E30" s="24">
        <v>40</v>
      </c>
      <c r="F30" s="4">
        <v>5</v>
      </c>
      <c r="G30" s="46">
        <v>5</v>
      </c>
      <c r="H30" s="4">
        <v>5</v>
      </c>
      <c r="I30" s="17">
        <v>4</v>
      </c>
      <c r="J30" s="50">
        <v>5</v>
      </c>
      <c r="K30" s="46">
        <v>5</v>
      </c>
      <c r="L30" s="4">
        <v>5</v>
      </c>
      <c r="M30" s="17">
        <v>4</v>
      </c>
      <c r="N30" s="50"/>
      <c r="O30" s="46"/>
      <c r="P30" s="4"/>
      <c r="Q30" s="17"/>
      <c r="R30" s="50"/>
      <c r="S30" s="46"/>
      <c r="T30" s="4"/>
      <c r="U30" s="17"/>
      <c r="V30" s="50"/>
      <c r="W30" s="46"/>
      <c r="X30" s="4"/>
      <c r="Y30" s="1"/>
      <c r="Z30" s="17"/>
      <c r="AA30" s="55">
        <v>0</v>
      </c>
      <c r="AB30" s="2">
        <v>15.14</v>
      </c>
      <c r="AC30" s="13">
        <f t="shared" si="0"/>
        <v>62.86</v>
      </c>
    </row>
    <row r="31" spans="1:29" ht="15.75">
      <c r="A31" s="38">
        <f>Prezentace!A33</f>
        <v>20</v>
      </c>
      <c r="B31" s="31" t="str">
        <f>Prezentace!B33</f>
        <v>P</v>
      </c>
      <c r="C31" s="28" t="str">
        <f>Prezentace!C33</f>
        <v>Palová</v>
      </c>
      <c r="D31" s="101" t="str">
        <f>Prezentace!D33</f>
        <v>Simona</v>
      </c>
      <c r="E31" s="24">
        <v>40</v>
      </c>
      <c r="F31" s="4">
        <v>4</v>
      </c>
      <c r="G31" s="46">
        <v>0</v>
      </c>
      <c r="H31" s="4">
        <v>4</v>
      </c>
      <c r="I31" s="17">
        <v>4</v>
      </c>
      <c r="J31" s="50">
        <v>4</v>
      </c>
      <c r="K31" s="46">
        <v>3</v>
      </c>
      <c r="L31" s="4">
        <v>4</v>
      </c>
      <c r="M31" s="17">
        <v>3</v>
      </c>
      <c r="N31" s="50"/>
      <c r="O31" s="46"/>
      <c r="P31" s="4"/>
      <c r="Q31" s="17"/>
      <c r="R31" s="50"/>
      <c r="S31" s="46"/>
      <c r="T31" s="4"/>
      <c r="U31" s="17"/>
      <c r="V31" s="50"/>
      <c r="W31" s="46"/>
      <c r="X31" s="4"/>
      <c r="Y31" s="1"/>
      <c r="Z31" s="17"/>
      <c r="AA31" s="55">
        <v>0</v>
      </c>
      <c r="AB31" s="2">
        <v>24.45</v>
      </c>
      <c r="AC31" s="13">
        <f t="shared" si="0"/>
        <v>41.55</v>
      </c>
    </row>
    <row r="32" spans="1:29" ht="15.75">
      <c r="A32" s="38">
        <f>Prezentace!A34</f>
        <v>1</v>
      </c>
      <c r="B32" s="31" t="str">
        <f>Prezentace!B34</f>
        <v>P</v>
      </c>
      <c r="C32" s="28" t="str">
        <f>Prezentace!C34</f>
        <v>Pechánek</v>
      </c>
      <c r="D32" s="101" t="str">
        <f>Prezentace!D34</f>
        <v>Milan</v>
      </c>
      <c r="E32" s="24">
        <v>40</v>
      </c>
      <c r="F32" s="4">
        <v>5</v>
      </c>
      <c r="G32" s="46">
        <v>5</v>
      </c>
      <c r="H32" s="4">
        <v>5</v>
      </c>
      <c r="I32" s="17">
        <v>5</v>
      </c>
      <c r="J32" s="50">
        <v>5</v>
      </c>
      <c r="K32" s="46">
        <v>4</v>
      </c>
      <c r="L32" s="4">
        <v>5</v>
      </c>
      <c r="M32" s="17">
        <v>5</v>
      </c>
      <c r="N32" s="50"/>
      <c r="O32" s="46"/>
      <c r="P32" s="4"/>
      <c r="Q32" s="17"/>
      <c r="R32" s="50"/>
      <c r="S32" s="46"/>
      <c r="T32" s="4"/>
      <c r="U32" s="17"/>
      <c r="V32" s="50"/>
      <c r="W32" s="46"/>
      <c r="X32" s="4"/>
      <c r="Y32" s="1"/>
      <c r="Z32" s="17"/>
      <c r="AA32" s="55">
        <v>0</v>
      </c>
      <c r="AB32" s="2">
        <v>25.1</v>
      </c>
      <c r="AC32" s="13">
        <f t="shared" si="0"/>
        <v>53.9</v>
      </c>
    </row>
    <row r="33" spans="1:29" ht="15.75">
      <c r="A33" s="38">
        <f>Prezentace!A35</f>
        <v>31</v>
      </c>
      <c r="B33" s="31" t="str">
        <f>Prezentace!B35</f>
        <v>P</v>
      </c>
      <c r="C33" s="28" t="str">
        <f>Prezentace!C35</f>
        <v>Pechová</v>
      </c>
      <c r="D33" s="101" t="str">
        <f>Prezentace!D35</f>
        <v>Hana</v>
      </c>
      <c r="E33" s="24">
        <v>40</v>
      </c>
      <c r="F33" s="4">
        <v>5</v>
      </c>
      <c r="G33" s="46">
        <v>5</v>
      </c>
      <c r="H33" s="4">
        <v>5</v>
      </c>
      <c r="I33" s="17">
        <v>4</v>
      </c>
      <c r="J33" s="50">
        <v>4</v>
      </c>
      <c r="K33" s="46">
        <v>3</v>
      </c>
      <c r="L33" s="4">
        <v>5</v>
      </c>
      <c r="M33" s="17">
        <v>4</v>
      </c>
      <c r="N33" s="50"/>
      <c r="O33" s="46"/>
      <c r="P33" s="4"/>
      <c r="Q33" s="17"/>
      <c r="R33" s="50"/>
      <c r="S33" s="46"/>
      <c r="T33" s="4"/>
      <c r="U33" s="17"/>
      <c r="V33" s="50"/>
      <c r="W33" s="46"/>
      <c r="X33" s="4"/>
      <c r="Y33" s="1"/>
      <c r="Z33" s="17"/>
      <c r="AA33" s="55">
        <v>0</v>
      </c>
      <c r="AB33" s="2">
        <v>24.92</v>
      </c>
      <c r="AC33" s="13">
        <f t="shared" si="0"/>
        <v>50.08</v>
      </c>
    </row>
    <row r="34" spans="1:29" ht="15.75">
      <c r="A34" s="38">
        <f>Prezentace!A36</f>
        <v>57</v>
      </c>
      <c r="B34" s="31" t="str">
        <f>Prezentace!B36</f>
        <v>P</v>
      </c>
      <c r="C34" s="28" t="str">
        <f>Prezentace!C36</f>
        <v>Rendl</v>
      </c>
      <c r="D34" s="101" t="str">
        <f>Prezentace!D36</f>
        <v>Josef</v>
      </c>
      <c r="E34" s="24">
        <v>40</v>
      </c>
      <c r="F34" s="4">
        <v>5</v>
      </c>
      <c r="G34" s="46">
        <v>5</v>
      </c>
      <c r="H34" s="4">
        <v>5</v>
      </c>
      <c r="I34" s="17">
        <v>4</v>
      </c>
      <c r="J34" s="50">
        <v>4</v>
      </c>
      <c r="K34" s="46">
        <v>3</v>
      </c>
      <c r="L34" s="4">
        <v>5</v>
      </c>
      <c r="M34" s="17">
        <v>4</v>
      </c>
      <c r="N34" s="50"/>
      <c r="O34" s="46"/>
      <c r="P34" s="4"/>
      <c r="Q34" s="17"/>
      <c r="R34" s="50"/>
      <c r="S34" s="46"/>
      <c r="T34" s="4"/>
      <c r="U34" s="17"/>
      <c r="V34" s="50"/>
      <c r="W34" s="46"/>
      <c r="X34" s="4"/>
      <c r="Y34" s="1"/>
      <c r="Z34" s="17"/>
      <c r="AA34" s="55">
        <v>0</v>
      </c>
      <c r="AB34" s="2">
        <v>16.489999999999998</v>
      </c>
      <c r="AC34" s="13">
        <f t="shared" si="0"/>
        <v>58.510000000000005</v>
      </c>
    </row>
    <row r="35" spans="1:29" ht="15.75">
      <c r="A35" s="38">
        <f>Prezentace!A37</f>
        <v>21</v>
      </c>
      <c r="B35" s="31" t="str">
        <f>Prezentace!B37</f>
        <v>P</v>
      </c>
      <c r="C35" s="28" t="str">
        <f>Prezentace!C37</f>
        <v>Seitl</v>
      </c>
      <c r="D35" s="101" t="str">
        <f>Prezentace!D37</f>
        <v>Aleš</v>
      </c>
      <c r="E35" s="24">
        <v>40</v>
      </c>
      <c r="F35" s="4">
        <v>5</v>
      </c>
      <c r="G35" s="46">
        <v>4</v>
      </c>
      <c r="H35" s="4">
        <v>5</v>
      </c>
      <c r="I35" s="17">
        <v>4</v>
      </c>
      <c r="J35" s="50">
        <v>4</v>
      </c>
      <c r="K35" s="46">
        <v>4</v>
      </c>
      <c r="L35" s="4">
        <v>4</v>
      </c>
      <c r="M35" s="17">
        <v>4</v>
      </c>
      <c r="N35" s="50"/>
      <c r="O35" s="46"/>
      <c r="P35" s="4"/>
      <c r="Q35" s="17"/>
      <c r="R35" s="50"/>
      <c r="S35" s="46"/>
      <c r="T35" s="4"/>
      <c r="U35" s="17"/>
      <c r="V35" s="50"/>
      <c r="W35" s="46"/>
      <c r="X35" s="4"/>
      <c r="Y35" s="1"/>
      <c r="Z35" s="17"/>
      <c r="AA35" s="55">
        <v>0</v>
      </c>
      <c r="AB35" s="2">
        <v>15.73</v>
      </c>
      <c r="AC35" s="13">
        <f t="shared" si="0"/>
        <v>58.269999999999996</v>
      </c>
    </row>
    <row r="36" spans="1:29" ht="15.75">
      <c r="A36" s="38">
        <f>Prezentace!A38</f>
        <v>26</v>
      </c>
      <c r="B36" s="31" t="str">
        <f>Prezentace!B38</f>
        <v>P</v>
      </c>
      <c r="C36" s="28" t="str">
        <f>Prezentace!C38</f>
        <v>Seitl</v>
      </c>
      <c r="D36" s="101" t="str">
        <f>Prezentace!D38</f>
        <v>Karel</v>
      </c>
      <c r="E36" s="24">
        <v>40</v>
      </c>
      <c r="F36" s="4">
        <v>4</v>
      </c>
      <c r="G36" s="46">
        <v>4</v>
      </c>
      <c r="H36" s="4">
        <v>3</v>
      </c>
      <c r="I36" s="17">
        <v>0</v>
      </c>
      <c r="J36" s="50">
        <v>5</v>
      </c>
      <c r="K36" s="46">
        <v>4</v>
      </c>
      <c r="L36" s="4">
        <v>5</v>
      </c>
      <c r="M36" s="17">
        <v>3</v>
      </c>
      <c r="N36" s="50"/>
      <c r="O36" s="46"/>
      <c r="P36" s="4"/>
      <c r="Q36" s="17"/>
      <c r="R36" s="50"/>
      <c r="S36" s="46"/>
      <c r="T36" s="4"/>
      <c r="U36" s="17"/>
      <c r="V36" s="50"/>
      <c r="W36" s="46"/>
      <c r="X36" s="4"/>
      <c r="Y36" s="1"/>
      <c r="Z36" s="17"/>
      <c r="AA36" s="55">
        <v>0</v>
      </c>
      <c r="AB36" s="2">
        <v>20.58</v>
      </c>
      <c r="AC36" s="13">
        <f t="shared" si="0"/>
        <v>47.42</v>
      </c>
    </row>
    <row r="37" spans="1:29" ht="15.75">
      <c r="A37" s="38">
        <f>Prezentace!A39</f>
        <v>50</v>
      </c>
      <c r="B37" s="31" t="str">
        <f>Prezentace!B39</f>
        <v>P</v>
      </c>
      <c r="C37" s="28" t="str">
        <f>Prezentace!C39</f>
        <v>Semerád</v>
      </c>
      <c r="D37" s="101" t="str">
        <f>Prezentace!D39</f>
        <v>Milan</v>
      </c>
      <c r="E37" s="24">
        <v>40</v>
      </c>
      <c r="F37" s="4">
        <v>5</v>
      </c>
      <c r="G37" s="46">
        <v>4</v>
      </c>
      <c r="H37" s="4">
        <v>5</v>
      </c>
      <c r="I37" s="17">
        <v>4</v>
      </c>
      <c r="J37" s="50">
        <v>5</v>
      </c>
      <c r="K37" s="46">
        <v>4</v>
      </c>
      <c r="L37" s="4">
        <v>5</v>
      </c>
      <c r="M37" s="17">
        <v>3</v>
      </c>
      <c r="N37" s="50"/>
      <c r="O37" s="46"/>
      <c r="P37" s="4"/>
      <c r="Q37" s="17"/>
      <c r="R37" s="50"/>
      <c r="S37" s="46"/>
      <c r="T37" s="4"/>
      <c r="U37" s="17"/>
      <c r="V37" s="50"/>
      <c r="W37" s="46"/>
      <c r="X37" s="4"/>
      <c r="Y37" s="1"/>
      <c r="Z37" s="17"/>
      <c r="AA37" s="55">
        <v>0</v>
      </c>
      <c r="AB37" s="2">
        <v>15.27</v>
      </c>
      <c r="AC37" s="13">
        <f t="shared" si="0"/>
        <v>59.730000000000004</v>
      </c>
    </row>
    <row r="38" spans="1:29" ht="15.75">
      <c r="A38" s="38">
        <f>Prezentace!A40</f>
        <v>11</v>
      </c>
      <c r="B38" s="31" t="str">
        <f>Prezentace!B40</f>
        <v>P</v>
      </c>
      <c r="C38" s="28" t="str">
        <f>Prezentace!C40</f>
        <v>Smejkal</v>
      </c>
      <c r="D38" s="101" t="str">
        <f>Prezentace!D40</f>
        <v>Martin</v>
      </c>
      <c r="E38" s="24">
        <v>40</v>
      </c>
      <c r="F38" s="4">
        <v>5</v>
      </c>
      <c r="G38" s="46">
        <v>4</v>
      </c>
      <c r="H38" s="4">
        <v>5</v>
      </c>
      <c r="I38" s="17">
        <v>3</v>
      </c>
      <c r="J38" s="50">
        <v>5</v>
      </c>
      <c r="K38" s="46">
        <v>4</v>
      </c>
      <c r="L38" s="4">
        <v>4</v>
      </c>
      <c r="M38" s="17">
        <v>3</v>
      </c>
      <c r="N38" s="50"/>
      <c r="O38" s="46"/>
      <c r="P38" s="4"/>
      <c r="Q38" s="17"/>
      <c r="R38" s="50"/>
      <c r="S38" s="46"/>
      <c r="T38" s="4"/>
      <c r="U38" s="17"/>
      <c r="V38" s="50"/>
      <c r="W38" s="46"/>
      <c r="X38" s="4"/>
      <c r="Y38" s="1"/>
      <c r="Z38" s="17"/>
      <c r="AA38" s="55">
        <v>0</v>
      </c>
      <c r="AB38" s="2">
        <v>12.43</v>
      </c>
      <c r="AC38" s="13">
        <f t="shared" si="0"/>
        <v>60.57</v>
      </c>
    </row>
    <row r="39" spans="1:29" ht="15.75">
      <c r="A39" s="38">
        <f>Prezentace!A41</f>
        <v>51</v>
      </c>
      <c r="B39" s="31" t="str">
        <f>Prezentace!B41</f>
        <v>P</v>
      </c>
      <c r="C39" s="28" t="str">
        <f>Prezentace!C41</f>
        <v>Sokolík</v>
      </c>
      <c r="D39" s="101" t="str">
        <f>Prezentace!D41</f>
        <v>Jaroslav</v>
      </c>
      <c r="E39" s="24">
        <v>40</v>
      </c>
      <c r="F39" s="4">
        <v>5</v>
      </c>
      <c r="G39" s="46">
        <v>4</v>
      </c>
      <c r="H39" s="4">
        <v>5</v>
      </c>
      <c r="I39" s="17">
        <v>4</v>
      </c>
      <c r="J39" s="50">
        <v>4</v>
      </c>
      <c r="K39" s="46">
        <v>4</v>
      </c>
      <c r="L39" s="4">
        <v>5</v>
      </c>
      <c r="M39" s="17">
        <v>3</v>
      </c>
      <c r="N39" s="50"/>
      <c r="O39" s="46"/>
      <c r="P39" s="4"/>
      <c r="Q39" s="17"/>
      <c r="R39" s="50"/>
      <c r="S39" s="46"/>
      <c r="T39" s="4"/>
      <c r="U39" s="17"/>
      <c r="V39" s="50"/>
      <c r="W39" s="46"/>
      <c r="X39" s="4"/>
      <c r="Y39" s="1"/>
      <c r="Z39" s="17"/>
      <c r="AA39" s="55">
        <v>0</v>
      </c>
      <c r="AB39" s="2">
        <v>12.37</v>
      </c>
      <c r="AC39" s="13">
        <f t="shared" si="0"/>
        <v>61.63</v>
      </c>
    </row>
    <row r="40" spans="1:29" ht="15.75">
      <c r="A40" s="38">
        <f>Prezentace!A42</f>
        <v>34</v>
      </c>
      <c r="B40" s="31" t="str">
        <f>Prezentace!B42</f>
        <v>P</v>
      </c>
      <c r="C40" s="28" t="str">
        <f>Prezentace!C42</f>
        <v>Svoboda</v>
      </c>
      <c r="D40" s="101" t="str">
        <f>Prezentace!D42</f>
        <v>Pavel</v>
      </c>
      <c r="E40" s="24">
        <v>40</v>
      </c>
      <c r="F40" s="4">
        <v>4</v>
      </c>
      <c r="G40" s="46">
        <v>4</v>
      </c>
      <c r="H40" s="4">
        <v>4</v>
      </c>
      <c r="I40" s="17">
        <v>3</v>
      </c>
      <c r="J40" s="50">
        <v>3</v>
      </c>
      <c r="K40" s="46">
        <v>0</v>
      </c>
      <c r="L40" s="4">
        <v>3</v>
      </c>
      <c r="M40" s="17">
        <v>3</v>
      </c>
      <c r="N40" s="50"/>
      <c r="O40" s="46"/>
      <c r="P40" s="4"/>
      <c r="Q40" s="17"/>
      <c r="R40" s="50"/>
      <c r="S40" s="46"/>
      <c r="T40" s="4"/>
      <c r="U40" s="17"/>
      <c r="V40" s="50"/>
      <c r="W40" s="46"/>
      <c r="X40" s="4"/>
      <c r="Y40" s="1"/>
      <c r="Z40" s="17"/>
      <c r="AA40" s="55">
        <v>0</v>
      </c>
      <c r="AB40" s="2">
        <v>20.47</v>
      </c>
      <c r="AC40" s="13">
        <f t="shared" si="0"/>
        <v>43.53</v>
      </c>
    </row>
    <row r="41" spans="1:29" ht="15.75">
      <c r="A41" s="38">
        <f>Prezentace!A43</f>
        <v>16</v>
      </c>
      <c r="B41" s="31" t="str">
        <f>Prezentace!B43</f>
        <v>P</v>
      </c>
      <c r="C41" s="28" t="str">
        <f>Prezentace!C43</f>
        <v>Svrbík</v>
      </c>
      <c r="D41" s="101" t="str">
        <f>Prezentace!D43</f>
        <v>Tomáš</v>
      </c>
      <c r="E41" s="24">
        <v>40</v>
      </c>
      <c r="F41" s="4">
        <v>5</v>
      </c>
      <c r="G41" s="46">
        <v>4</v>
      </c>
      <c r="H41" s="4">
        <v>5</v>
      </c>
      <c r="I41" s="17">
        <v>4</v>
      </c>
      <c r="J41" s="50">
        <v>4</v>
      </c>
      <c r="K41" s="46">
        <v>4</v>
      </c>
      <c r="L41" s="4">
        <v>5</v>
      </c>
      <c r="M41" s="17">
        <v>4</v>
      </c>
      <c r="N41" s="50"/>
      <c r="O41" s="46"/>
      <c r="P41" s="4"/>
      <c r="Q41" s="17"/>
      <c r="R41" s="50"/>
      <c r="S41" s="46"/>
      <c r="T41" s="4"/>
      <c r="U41" s="17"/>
      <c r="V41" s="50"/>
      <c r="W41" s="46"/>
      <c r="X41" s="4"/>
      <c r="Y41" s="1"/>
      <c r="Z41" s="17"/>
      <c r="AA41" s="55">
        <v>0</v>
      </c>
      <c r="AB41" s="2">
        <v>22.01</v>
      </c>
      <c r="AC41" s="13">
        <f t="shared" si="0"/>
        <v>52.989999999999995</v>
      </c>
    </row>
    <row r="42" spans="1:29" ht="15.75">
      <c r="A42" s="38">
        <f>Prezentace!A44</f>
        <v>35</v>
      </c>
      <c r="B42" s="31" t="str">
        <f>Prezentace!B44</f>
        <v>P</v>
      </c>
      <c r="C42" s="28" t="str">
        <f>Prezentace!C44</f>
        <v>Švihálek</v>
      </c>
      <c r="D42" s="101" t="str">
        <f>Prezentace!D44</f>
        <v>Jiří</v>
      </c>
      <c r="E42" s="24">
        <v>40</v>
      </c>
      <c r="F42" s="4">
        <v>3</v>
      </c>
      <c r="G42" s="46">
        <v>0</v>
      </c>
      <c r="H42" s="4">
        <v>4</v>
      </c>
      <c r="I42" s="17">
        <v>3</v>
      </c>
      <c r="J42" s="50">
        <v>4</v>
      </c>
      <c r="K42" s="46">
        <v>4</v>
      </c>
      <c r="L42" s="4">
        <v>4</v>
      </c>
      <c r="M42" s="17">
        <v>4</v>
      </c>
      <c r="N42" s="50"/>
      <c r="O42" s="46"/>
      <c r="P42" s="4"/>
      <c r="Q42" s="17"/>
      <c r="R42" s="50"/>
      <c r="S42" s="46"/>
      <c r="T42" s="4"/>
      <c r="U42" s="17"/>
      <c r="V42" s="50"/>
      <c r="W42" s="46"/>
      <c r="X42" s="4"/>
      <c r="Y42" s="1"/>
      <c r="Z42" s="17"/>
      <c r="AA42" s="55">
        <v>0</v>
      </c>
      <c r="AB42" s="2">
        <v>22.11</v>
      </c>
      <c r="AC42" s="13">
        <f t="shared" si="0"/>
        <v>43.89</v>
      </c>
    </row>
    <row r="43" spans="1:29" ht="15.75">
      <c r="A43" s="38">
        <f>Prezentace!A45</f>
        <v>46</v>
      </c>
      <c r="B43" s="31" t="str">
        <f>Prezentace!B45</f>
        <v>P</v>
      </c>
      <c r="C43" s="28" t="str">
        <f>Prezentace!C45</f>
        <v>Vejslík</v>
      </c>
      <c r="D43" s="101" t="str">
        <f>Prezentace!D45</f>
        <v>Vladimír</v>
      </c>
      <c r="E43" s="24">
        <v>40</v>
      </c>
      <c r="F43" s="4">
        <v>5</v>
      </c>
      <c r="G43" s="46">
        <v>4</v>
      </c>
      <c r="H43" s="4">
        <v>5</v>
      </c>
      <c r="I43" s="17">
        <v>5</v>
      </c>
      <c r="J43" s="50">
        <v>5</v>
      </c>
      <c r="K43" s="46">
        <v>4</v>
      </c>
      <c r="L43" s="4">
        <v>5</v>
      </c>
      <c r="M43" s="17">
        <v>2</v>
      </c>
      <c r="N43" s="50"/>
      <c r="O43" s="46"/>
      <c r="P43" s="4"/>
      <c r="Q43" s="17"/>
      <c r="R43" s="50"/>
      <c r="S43" s="46"/>
      <c r="T43" s="4"/>
      <c r="U43" s="17"/>
      <c r="V43" s="50"/>
      <c r="W43" s="46"/>
      <c r="X43" s="4"/>
      <c r="Y43" s="1"/>
      <c r="Z43" s="17"/>
      <c r="AA43" s="55">
        <v>0</v>
      </c>
      <c r="AB43" s="2">
        <v>21.72</v>
      </c>
      <c r="AC43" s="13">
        <f t="shared" si="0"/>
        <v>53.28</v>
      </c>
    </row>
    <row r="44" spans="1:29" ht="15.75">
      <c r="A44" s="38">
        <f>Prezentace!A46</f>
        <v>38</v>
      </c>
      <c r="B44" s="31" t="str">
        <f>Prezentace!B46</f>
        <v>P</v>
      </c>
      <c r="C44" s="28" t="str">
        <f>Prezentace!C46</f>
        <v>Wrzecionko</v>
      </c>
      <c r="D44" s="101" t="str">
        <f>Prezentace!D46</f>
        <v>Albert</v>
      </c>
      <c r="E44" s="24">
        <v>40</v>
      </c>
      <c r="F44" s="4">
        <v>4</v>
      </c>
      <c r="G44" s="46">
        <v>3</v>
      </c>
      <c r="H44" s="4">
        <v>5</v>
      </c>
      <c r="I44" s="17">
        <v>2</v>
      </c>
      <c r="J44" s="50">
        <v>5</v>
      </c>
      <c r="K44" s="46">
        <v>0</v>
      </c>
      <c r="L44" s="4">
        <v>4</v>
      </c>
      <c r="M44" s="17">
        <v>2</v>
      </c>
      <c r="N44" s="50"/>
      <c r="O44" s="46"/>
      <c r="P44" s="4"/>
      <c r="Q44" s="17"/>
      <c r="R44" s="50"/>
      <c r="S44" s="46"/>
      <c r="T44" s="4"/>
      <c r="U44" s="17"/>
      <c r="V44" s="50"/>
      <c r="W44" s="46"/>
      <c r="X44" s="4"/>
      <c r="Y44" s="1"/>
      <c r="Z44" s="17"/>
      <c r="AA44" s="55">
        <v>0</v>
      </c>
      <c r="AB44" s="2">
        <v>82.5</v>
      </c>
      <c r="AC44" s="13">
        <f t="shared" si="0"/>
        <v>-17.5</v>
      </c>
    </row>
    <row r="45" spans="1:29" ht="15.75">
      <c r="A45" s="38">
        <f>Prezentace!A47</f>
        <v>24</v>
      </c>
      <c r="B45" s="31" t="str">
        <f>Prezentace!B47</f>
        <v>P</v>
      </c>
      <c r="C45" s="28" t="str">
        <f>Prezentace!C47</f>
        <v>Žemlička</v>
      </c>
      <c r="D45" s="101" t="str">
        <f>Prezentace!D47</f>
        <v>Ladislav</v>
      </c>
      <c r="E45" s="24">
        <v>40</v>
      </c>
      <c r="F45" s="4">
        <v>5</v>
      </c>
      <c r="G45" s="46">
        <v>4</v>
      </c>
      <c r="H45" s="4">
        <v>5</v>
      </c>
      <c r="I45" s="17">
        <v>5</v>
      </c>
      <c r="J45" s="50">
        <v>4</v>
      </c>
      <c r="K45" s="46">
        <v>4</v>
      </c>
      <c r="L45" s="4">
        <v>4</v>
      </c>
      <c r="M45" s="17">
        <v>4</v>
      </c>
      <c r="N45" s="50"/>
      <c r="O45" s="46"/>
      <c r="P45" s="4"/>
      <c r="Q45" s="17"/>
      <c r="R45" s="50"/>
      <c r="S45" s="46"/>
      <c r="T45" s="4"/>
      <c r="U45" s="17"/>
      <c r="V45" s="50"/>
      <c r="W45" s="46"/>
      <c r="X45" s="4"/>
      <c r="Y45" s="1"/>
      <c r="Z45" s="17"/>
      <c r="AA45" s="55">
        <v>0</v>
      </c>
      <c r="AB45" s="2">
        <v>20.399999999999999</v>
      </c>
      <c r="AC45" s="13">
        <f t="shared" si="0"/>
        <v>54.6</v>
      </c>
    </row>
    <row r="46" spans="1:29" ht="15.75">
      <c r="A46" s="38">
        <f>Prezentace!A48</f>
        <v>25</v>
      </c>
      <c r="B46" s="31" t="str">
        <f>Prezentace!B48</f>
        <v>P</v>
      </c>
      <c r="C46" s="28" t="str">
        <f>Prezentace!C48</f>
        <v>Žemličková</v>
      </c>
      <c r="D46" s="101" t="str">
        <f>Prezentace!D48</f>
        <v>Marie</v>
      </c>
      <c r="E46" s="24">
        <v>40</v>
      </c>
      <c r="F46" s="4">
        <v>5</v>
      </c>
      <c r="G46" s="46">
        <v>3</v>
      </c>
      <c r="H46" s="4">
        <v>5</v>
      </c>
      <c r="I46" s="17">
        <v>5</v>
      </c>
      <c r="J46" s="50">
        <v>3</v>
      </c>
      <c r="K46" s="46">
        <v>0</v>
      </c>
      <c r="L46" s="4">
        <v>4</v>
      </c>
      <c r="M46" s="17">
        <v>4</v>
      </c>
      <c r="N46" s="50"/>
      <c r="O46" s="46"/>
      <c r="P46" s="4"/>
      <c r="Q46" s="17"/>
      <c r="R46" s="50"/>
      <c r="S46" s="46"/>
      <c r="T46" s="4"/>
      <c r="U46" s="17"/>
      <c r="V46" s="50"/>
      <c r="W46" s="46"/>
      <c r="X46" s="4"/>
      <c r="Y46" s="1"/>
      <c r="Z46" s="17"/>
      <c r="AA46" s="55">
        <v>0</v>
      </c>
      <c r="AB46" s="2">
        <v>33.99</v>
      </c>
      <c r="AC46" s="13">
        <f t="shared" si="0"/>
        <v>35.01</v>
      </c>
    </row>
    <row r="47" spans="1:29" ht="15.75">
      <c r="A47" s="38">
        <f>Prezentace!A49</f>
        <v>4</v>
      </c>
      <c r="B47" s="31" t="str">
        <f>Prezentace!B49</f>
        <v>R</v>
      </c>
      <c r="C47" s="28" t="str">
        <f>Prezentace!C49</f>
        <v>Bína</v>
      </c>
      <c r="D47" s="101" t="str">
        <f>Prezentace!D49</f>
        <v>Jiří</v>
      </c>
      <c r="E47" s="24">
        <v>40</v>
      </c>
      <c r="F47" s="4">
        <v>5</v>
      </c>
      <c r="G47" s="46">
        <v>3</v>
      </c>
      <c r="H47" s="4">
        <v>5</v>
      </c>
      <c r="I47" s="17">
        <v>5</v>
      </c>
      <c r="J47" s="50">
        <v>5</v>
      </c>
      <c r="K47" s="46">
        <v>5</v>
      </c>
      <c r="L47" s="4">
        <v>4</v>
      </c>
      <c r="M47" s="17">
        <v>4</v>
      </c>
      <c r="N47" s="50"/>
      <c r="O47" s="46"/>
      <c r="P47" s="4"/>
      <c r="Q47" s="17"/>
      <c r="R47" s="50"/>
      <c r="S47" s="46"/>
      <c r="T47" s="4"/>
      <c r="U47" s="17"/>
      <c r="V47" s="50"/>
      <c r="W47" s="46"/>
      <c r="X47" s="4"/>
      <c r="Y47" s="1"/>
      <c r="Z47" s="17"/>
      <c r="AA47" s="55">
        <v>0</v>
      </c>
      <c r="AB47" s="2">
        <v>26.58</v>
      </c>
      <c r="AC47" s="13">
        <f t="shared" si="0"/>
        <v>49.42</v>
      </c>
    </row>
    <row r="48" spans="1:29" ht="15.75">
      <c r="A48" s="38">
        <f>Prezentace!A50</f>
        <v>48</v>
      </c>
      <c r="B48" s="31" t="str">
        <f>Prezentace!B50</f>
        <v>R</v>
      </c>
      <c r="C48" s="28" t="str">
        <f>Prezentace!C50</f>
        <v>Červenka</v>
      </c>
      <c r="D48" s="101" t="str">
        <f>Prezentace!D50</f>
        <v>Pavel</v>
      </c>
      <c r="E48" s="24">
        <v>40</v>
      </c>
      <c r="F48" s="4">
        <v>5</v>
      </c>
      <c r="G48" s="46">
        <v>5</v>
      </c>
      <c r="H48" s="4">
        <v>5</v>
      </c>
      <c r="I48" s="17">
        <v>3</v>
      </c>
      <c r="J48" s="50">
        <v>4</v>
      </c>
      <c r="K48" s="46">
        <v>4</v>
      </c>
      <c r="L48" s="4">
        <v>5</v>
      </c>
      <c r="M48" s="17">
        <v>3</v>
      </c>
      <c r="N48" s="50"/>
      <c r="O48" s="46"/>
      <c r="P48" s="4"/>
      <c r="Q48" s="17"/>
      <c r="R48" s="50"/>
      <c r="S48" s="46"/>
      <c r="T48" s="4"/>
      <c r="U48" s="17"/>
      <c r="V48" s="50"/>
      <c r="W48" s="46"/>
      <c r="X48" s="4"/>
      <c r="Y48" s="1"/>
      <c r="Z48" s="17"/>
      <c r="AA48" s="55">
        <v>0</v>
      </c>
      <c r="AB48" s="2">
        <v>20.3</v>
      </c>
      <c r="AC48" s="13">
        <f t="shared" si="0"/>
        <v>53.7</v>
      </c>
    </row>
    <row r="49" spans="1:29" ht="15.75">
      <c r="A49" s="38">
        <f>Prezentace!A51</f>
        <v>6</v>
      </c>
      <c r="B49" s="31" t="str">
        <f>Prezentace!B51</f>
        <v>R</v>
      </c>
      <c r="C49" s="28" t="str">
        <f>Prezentace!C51</f>
        <v>Dvořák</v>
      </c>
      <c r="D49" s="101" t="str">
        <f>Prezentace!D51</f>
        <v>Vladislav</v>
      </c>
      <c r="E49" s="24">
        <v>40</v>
      </c>
      <c r="F49" s="4">
        <v>4</v>
      </c>
      <c r="G49" s="46">
        <v>3</v>
      </c>
      <c r="H49" s="4">
        <v>5</v>
      </c>
      <c r="I49" s="17">
        <v>3</v>
      </c>
      <c r="J49" s="50">
        <v>4</v>
      </c>
      <c r="K49" s="46">
        <v>4</v>
      </c>
      <c r="L49" s="4">
        <v>4</v>
      </c>
      <c r="M49" s="17">
        <v>3</v>
      </c>
      <c r="N49" s="50"/>
      <c r="O49" s="46"/>
      <c r="P49" s="4"/>
      <c r="Q49" s="17"/>
      <c r="R49" s="50"/>
      <c r="S49" s="46"/>
      <c r="T49" s="4"/>
      <c r="U49" s="17"/>
      <c r="V49" s="50"/>
      <c r="W49" s="46"/>
      <c r="X49" s="4"/>
      <c r="Y49" s="1"/>
      <c r="Z49" s="17"/>
      <c r="AA49" s="55">
        <v>0</v>
      </c>
      <c r="AB49" s="2">
        <v>35.36</v>
      </c>
      <c r="AC49" s="13">
        <f t="shared" si="0"/>
        <v>34.64</v>
      </c>
    </row>
    <row r="50" spans="1:29" ht="15.75">
      <c r="A50" s="38">
        <f>Prezentace!A52</f>
        <v>15</v>
      </c>
      <c r="B50" s="31" t="str">
        <f>Prezentace!B52</f>
        <v>R</v>
      </c>
      <c r="C50" s="28" t="str">
        <f>Prezentace!C52</f>
        <v>Herceg</v>
      </c>
      <c r="D50" s="101" t="str">
        <f>Prezentace!D52</f>
        <v>Bohumil</v>
      </c>
      <c r="E50" s="24">
        <v>40</v>
      </c>
      <c r="F50" s="4">
        <v>5</v>
      </c>
      <c r="G50" s="46">
        <v>4</v>
      </c>
      <c r="H50" s="4">
        <v>3</v>
      </c>
      <c r="I50" s="17">
        <v>0</v>
      </c>
      <c r="J50" s="50">
        <v>5</v>
      </c>
      <c r="K50" s="46">
        <v>4</v>
      </c>
      <c r="L50" s="4">
        <v>5</v>
      </c>
      <c r="M50" s="17">
        <v>4</v>
      </c>
      <c r="N50" s="50"/>
      <c r="O50" s="46"/>
      <c r="P50" s="4"/>
      <c r="Q50" s="17"/>
      <c r="R50" s="50"/>
      <c r="S50" s="46"/>
      <c r="T50" s="4"/>
      <c r="U50" s="17"/>
      <c r="V50" s="50"/>
      <c r="W50" s="46"/>
      <c r="X50" s="4"/>
      <c r="Y50" s="1"/>
      <c r="Z50" s="17"/>
      <c r="AA50" s="55">
        <v>0</v>
      </c>
      <c r="AB50" s="2">
        <v>45.53</v>
      </c>
      <c r="AC50" s="13">
        <f t="shared" si="0"/>
        <v>24.47</v>
      </c>
    </row>
    <row r="51" spans="1:29" ht="15.75">
      <c r="A51" s="38">
        <f>Prezentace!A53</f>
        <v>60</v>
      </c>
      <c r="B51" s="31" t="str">
        <f>Prezentace!B53</f>
        <v>R</v>
      </c>
      <c r="C51" s="28" t="str">
        <f>Prezentace!C53</f>
        <v>Kraus</v>
      </c>
      <c r="D51" s="101" t="str">
        <f>Prezentace!D53</f>
        <v>Milan</v>
      </c>
      <c r="E51" s="27"/>
      <c r="F51" s="4"/>
      <c r="G51" s="46"/>
      <c r="H51" s="4"/>
      <c r="I51" s="17"/>
      <c r="J51" s="50"/>
      <c r="K51" s="46"/>
      <c r="L51" s="4"/>
      <c r="M51" s="17"/>
      <c r="N51" s="50"/>
      <c r="O51" s="46"/>
      <c r="P51" s="4"/>
      <c r="Q51" s="17"/>
      <c r="R51" s="50"/>
      <c r="S51" s="46"/>
      <c r="T51" s="4"/>
      <c r="U51" s="17"/>
      <c r="V51" s="50"/>
      <c r="W51" s="46"/>
      <c r="X51" s="4"/>
      <c r="Y51" s="1"/>
      <c r="Z51" s="17"/>
      <c r="AA51" s="55"/>
      <c r="AB51" s="2"/>
      <c r="AC51" s="13">
        <f t="shared" si="0"/>
        <v>0</v>
      </c>
    </row>
    <row r="52" spans="1:29" ht="15.75">
      <c r="A52" s="38">
        <f>Prezentace!A54</f>
        <v>54</v>
      </c>
      <c r="B52" s="31" t="str">
        <f>Prezentace!B54</f>
        <v>R</v>
      </c>
      <c r="C52" s="28" t="str">
        <f>Prezentace!C54</f>
        <v>Kružík</v>
      </c>
      <c r="D52" s="101" t="str">
        <f>Prezentace!D54</f>
        <v>Jan</v>
      </c>
      <c r="E52" s="27">
        <v>40</v>
      </c>
      <c r="F52" s="4">
        <v>5</v>
      </c>
      <c r="G52" s="46">
        <v>5</v>
      </c>
      <c r="H52" s="4">
        <v>4</v>
      </c>
      <c r="I52" s="17">
        <v>4</v>
      </c>
      <c r="J52" s="50">
        <v>4</v>
      </c>
      <c r="K52" s="46">
        <v>4</v>
      </c>
      <c r="L52" s="4">
        <v>5</v>
      </c>
      <c r="M52" s="17">
        <v>3</v>
      </c>
      <c r="N52" s="50"/>
      <c r="O52" s="46"/>
      <c r="P52" s="4"/>
      <c r="Q52" s="17"/>
      <c r="R52" s="50"/>
      <c r="S52" s="46"/>
      <c r="T52" s="4"/>
      <c r="U52" s="17"/>
      <c r="V52" s="50"/>
      <c r="W52" s="46"/>
      <c r="X52" s="4"/>
      <c r="Y52" s="1"/>
      <c r="Z52" s="17"/>
      <c r="AA52" s="55">
        <v>0</v>
      </c>
      <c r="AB52" s="2">
        <v>41.15</v>
      </c>
      <c r="AC52" s="13">
        <f t="shared" si="0"/>
        <v>32.85</v>
      </c>
    </row>
    <row r="53" spans="1:29" ht="15.75">
      <c r="A53" s="38">
        <f>Prezentace!A55</f>
        <v>40</v>
      </c>
      <c r="B53" s="31" t="str">
        <f>Prezentace!B55</f>
        <v>R</v>
      </c>
      <c r="C53" s="28" t="str">
        <f>Prezentace!C55</f>
        <v>Ladič</v>
      </c>
      <c r="D53" s="101" t="str">
        <f>Prezentace!D55</f>
        <v>Tibor</v>
      </c>
      <c r="E53" s="27">
        <v>40</v>
      </c>
      <c r="F53" s="4">
        <v>5</v>
      </c>
      <c r="G53" s="46">
        <v>4</v>
      </c>
      <c r="H53" s="4">
        <v>5</v>
      </c>
      <c r="I53" s="17">
        <v>3</v>
      </c>
      <c r="J53" s="50">
        <v>5</v>
      </c>
      <c r="K53" s="46">
        <v>3</v>
      </c>
      <c r="L53" s="4">
        <v>4</v>
      </c>
      <c r="M53" s="17">
        <v>4</v>
      </c>
      <c r="N53" s="50"/>
      <c r="O53" s="46"/>
      <c r="P53" s="4"/>
      <c r="Q53" s="17"/>
      <c r="R53" s="50"/>
      <c r="S53" s="46"/>
      <c r="T53" s="4"/>
      <c r="U53" s="17"/>
      <c r="V53" s="50"/>
      <c r="W53" s="46"/>
      <c r="X53" s="4"/>
      <c r="Y53" s="1"/>
      <c r="Z53" s="17"/>
      <c r="AA53" s="55">
        <v>0</v>
      </c>
      <c r="AB53" s="2">
        <v>21.02</v>
      </c>
      <c r="AC53" s="13">
        <f t="shared" si="0"/>
        <v>51.980000000000004</v>
      </c>
    </row>
    <row r="54" spans="1:29" ht="15.75">
      <c r="A54" s="38">
        <f>Prezentace!A56</f>
        <v>10</v>
      </c>
      <c r="B54" s="31" t="str">
        <f>Prezentace!B56</f>
        <v>P</v>
      </c>
      <c r="C54" s="28" t="str">
        <f>Prezentace!C56</f>
        <v>Marek</v>
      </c>
      <c r="D54" s="101" t="str">
        <f>Prezentace!D56</f>
        <v>Petr</v>
      </c>
      <c r="E54" s="27">
        <v>40</v>
      </c>
      <c r="F54" s="4">
        <v>5</v>
      </c>
      <c r="G54" s="46">
        <v>4</v>
      </c>
      <c r="H54" s="4">
        <v>5</v>
      </c>
      <c r="I54" s="17">
        <v>3</v>
      </c>
      <c r="J54" s="50">
        <v>5</v>
      </c>
      <c r="K54" s="46">
        <v>4</v>
      </c>
      <c r="L54" s="4">
        <v>4</v>
      </c>
      <c r="M54" s="17">
        <v>3</v>
      </c>
      <c r="N54" s="50"/>
      <c r="O54" s="46"/>
      <c r="P54" s="4"/>
      <c r="Q54" s="17"/>
      <c r="R54" s="50"/>
      <c r="S54" s="46"/>
      <c r="T54" s="4"/>
      <c r="U54" s="17"/>
      <c r="V54" s="50"/>
      <c r="W54" s="46"/>
      <c r="X54" s="4"/>
      <c r="Y54" s="1"/>
      <c r="Z54" s="17"/>
      <c r="AA54" s="55">
        <v>0</v>
      </c>
      <c r="AB54" s="2">
        <v>18.64</v>
      </c>
      <c r="AC54" s="13">
        <f t="shared" si="0"/>
        <v>54.36</v>
      </c>
    </row>
    <row r="55" spans="1:29" ht="15.75">
      <c r="A55" s="38">
        <f>Prezentace!A57</f>
        <v>30</v>
      </c>
      <c r="B55" s="31" t="str">
        <f>Prezentace!B57</f>
        <v>R</v>
      </c>
      <c r="C55" s="28" t="str">
        <f>Prezentace!C57</f>
        <v>Mironiuk</v>
      </c>
      <c r="D55" s="101" t="str">
        <f>Prezentace!D57</f>
        <v>Zdeněk</v>
      </c>
      <c r="E55" s="27">
        <v>40</v>
      </c>
      <c r="F55" s="4">
        <v>5</v>
      </c>
      <c r="G55" s="46">
        <v>4</v>
      </c>
      <c r="H55" s="4">
        <v>5</v>
      </c>
      <c r="I55" s="17">
        <v>5</v>
      </c>
      <c r="J55" s="50">
        <v>5</v>
      </c>
      <c r="K55" s="46">
        <v>4</v>
      </c>
      <c r="L55" s="4">
        <v>5</v>
      </c>
      <c r="M55" s="17">
        <v>4</v>
      </c>
      <c r="N55" s="50"/>
      <c r="O55" s="46"/>
      <c r="P55" s="4"/>
      <c r="Q55" s="17"/>
      <c r="R55" s="50"/>
      <c r="S55" s="46"/>
      <c r="T55" s="4"/>
      <c r="U55" s="17"/>
      <c r="V55" s="50"/>
      <c r="W55" s="46"/>
      <c r="X55" s="4"/>
      <c r="Y55" s="1"/>
      <c r="Z55" s="17"/>
      <c r="AA55" s="55">
        <v>0</v>
      </c>
      <c r="AB55" s="2">
        <v>28.2</v>
      </c>
      <c r="AC55" s="13">
        <f t="shared" si="0"/>
        <v>48.8</v>
      </c>
    </row>
    <row r="56" spans="1:29" ht="15.75">
      <c r="A56" s="38">
        <f>Prezentace!A58</f>
        <v>42</v>
      </c>
      <c r="B56" s="31" t="str">
        <f>Prezentace!B58</f>
        <v>R</v>
      </c>
      <c r="C56" s="28" t="str">
        <f>Prezentace!C58</f>
        <v>Nikodým</v>
      </c>
      <c r="D56" s="101" t="str">
        <f>Prezentace!D58</f>
        <v>David</v>
      </c>
      <c r="E56" s="27">
        <v>40</v>
      </c>
      <c r="F56" s="4">
        <v>5</v>
      </c>
      <c r="G56" s="46">
        <v>4</v>
      </c>
      <c r="H56" s="4">
        <v>5</v>
      </c>
      <c r="I56" s="17">
        <v>4</v>
      </c>
      <c r="J56" s="50">
        <v>5</v>
      </c>
      <c r="K56" s="46">
        <v>3</v>
      </c>
      <c r="L56" s="4">
        <v>4</v>
      </c>
      <c r="M56" s="17">
        <v>3</v>
      </c>
      <c r="N56" s="50"/>
      <c r="O56" s="46"/>
      <c r="P56" s="4"/>
      <c r="Q56" s="17"/>
      <c r="R56" s="50"/>
      <c r="S56" s="46"/>
      <c r="T56" s="4"/>
      <c r="U56" s="17"/>
      <c r="V56" s="50"/>
      <c r="W56" s="46"/>
      <c r="X56" s="4"/>
      <c r="Y56" s="1"/>
      <c r="Z56" s="17"/>
      <c r="AA56" s="55">
        <v>0</v>
      </c>
      <c r="AB56" s="2">
        <v>20.98</v>
      </c>
      <c r="AC56" s="13">
        <f t="shared" si="0"/>
        <v>52.019999999999996</v>
      </c>
    </row>
    <row r="57" spans="1:29" ht="15.75">
      <c r="A57" s="38">
        <f>Prezentace!A59</f>
        <v>32</v>
      </c>
      <c r="B57" s="31" t="str">
        <f>Prezentace!B59</f>
        <v>R</v>
      </c>
      <c r="C57" s="28" t="str">
        <f>Prezentace!C59</f>
        <v>Pechová</v>
      </c>
      <c r="D57" s="101" t="str">
        <f>Prezentace!D59</f>
        <v>Hana</v>
      </c>
      <c r="E57" s="27">
        <v>40</v>
      </c>
      <c r="F57" s="4">
        <v>5</v>
      </c>
      <c r="G57" s="46">
        <v>4</v>
      </c>
      <c r="H57" s="4">
        <v>5</v>
      </c>
      <c r="I57" s="17">
        <v>4</v>
      </c>
      <c r="J57" s="50">
        <v>4</v>
      </c>
      <c r="K57" s="46">
        <v>4</v>
      </c>
      <c r="L57" s="4">
        <v>5</v>
      </c>
      <c r="M57" s="17">
        <v>5</v>
      </c>
      <c r="N57" s="50"/>
      <c r="O57" s="46"/>
      <c r="P57" s="4"/>
      <c r="Q57" s="17"/>
      <c r="R57" s="50"/>
      <c r="S57" s="46"/>
      <c r="T57" s="4"/>
      <c r="U57" s="17"/>
      <c r="V57" s="50"/>
      <c r="W57" s="46"/>
      <c r="X57" s="4"/>
      <c r="Y57" s="1"/>
      <c r="Z57" s="17"/>
      <c r="AA57" s="55">
        <v>0</v>
      </c>
      <c r="AB57" s="2">
        <v>25.41</v>
      </c>
      <c r="AC57" s="13">
        <f t="shared" si="0"/>
        <v>50.59</v>
      </c>
    </row>
    <row r="58" spans="1:29" ht="15.75">
      <c r="A58" s="38">
        <f>Prezentace!A60</f>
        <v>58</v>
      </c>
      <c r="B58" s="31" t="str">
        <f>Prezentace!B60</f>
        <v>R</v>
      </c>
      <c r="C58" s="28" t="str">
        <f>Prezentace!C60</f>
        <v>Rendl</v>
      </c>
      <c r="D58" s="101" t="str">
        <f>Prezentace!D60</f>
        <v>Josef</v>
      </c>
      <c r="E58" s="27">
        <v>40</v>
      </c>
      <c r="F58" s="4">
        <v>5</v>
      </c>
      <c r="G58" s="46">
        <v>5</v>
      </c>
      <c r="H58" s="4">
        <v>5</v>
      </c>
      <c r="I58" s="17">
        <v>5</v>
      </c>
      <c r="J58" s="50">
        <v>4</v>
      </c>
      <c r="K58" s="46">
        <v>3</v>
      </c>
      <c r="L58" s="4">
        <v>4</v>
      </c>
      <c r="M58" s="17">
        <v>4</v>
      </c>
      <c r="N58" s="50"/>
      <c r="O58" s="46"/>
      <c r="P58" s="4"/>
      <c r="Q58" s="17"/>
      <c r="R58" s="50"/>
      <c r="S58" s="46"/>
      <c r="T58" s="4"/>
      <c r="U58" s="17"/>
      <c r="V58" s="50"/>
      <c r="W58" s="46"/>
      <c r="X58" s="4"/>
      <c r="Y58" s="1"/>
      <c r="Z58" s="17"/>
      <c r="AA58" s="55">
        <v>0</v>
      </c>
      <c r="AB58" s="2">
        <v>19.47</v>
      </c>
      <c r="AC58" s="13">
        <f t="shared" si="0"/>
        <v>55.53</v>
      </c>
    </row>
    <row r="59" spans="1:29" ht="15.75">
      <c r="A59" s="38">
        <f>Prezentace!A61</f>
        <v>22</v>
      </c>
      <c r="B59" s="31" t="str">
        <f>Prezentace!B61</f>
        <v>R</v>
      </c>
      <c r="C59" s="28" t="str">
        <f>Prezentace!C61</f>
        <v>Seitl</v>
      </c>
      <c r="D59" s="34" t="str">
        <f>Prezentace!D61</f>
        <v>Aleš</v>
      </c>
      <c r="E59" s="27">
        <v>40</v>
      </c>
      <c r="F59" s="4">
        <v>5</v>
      </c>
      <c r="G59" s="46">
        <v>5</v>
      </c>
      <c r="H59" s="4">
        <v>5</v>
      </c>
      <c r="I59" s="17">
        <v>5</v>
      </c>
      <c r="J59" s="50">
        <v>5</v>
      </c>
      <c r="K59" s="46">
        <v>5</v>
      </c>
      <c r="L59" s="4">
        <v>5</v>
      </c>
      <c r="M59" s="17">
        <v>4</v>
      </c>
      <c r="N59" s="50"/>
      <c r="O59" s="46"/>
      <c r="P59" s="4"/>
      <c r="Q59" s="17"/>
      <c r="R59" s="50"/>
      <c r="S59" s="46"/>
      <c r="T59" s="4"/>
      <c r="U59" s="17"/>
      <c r="V59" s="50"/>
      <c r="W59" s="46"/>
      <c r="X59" s="4"/>
      <c r="Y59" s="1"/>
      <c r="Z59" s="17"/>
      <c r="AA59" s="55">
        <v>0</v>
      </c>
      <c r="AB59" s="2">
        <v>21.25</v>
      </c>
      <c r="AC59" s="13">
        <f t="shared" si="0"/>
        <v>57.75</v>
      </c>
    </row>
    <row r="60" spans="1:29" ht="15.75">
      <c r="A60" s="38">
        <f>Prezentace!A62</f>
        <v>27</v>
      </c>
      <c r="B60" s="31" t="str">
        <f>Prezentace!B62</f>
        <v>R</v>
      </c>
      <c r="C60" s="28" t="str">
        <f>Prezentace!C62</f>
        <v>Seitl</v>
      </c>
      <c r="D60" s="34" t="str">
        <f>Prezentace!D62</f>
        <v>Karel</v>
      </c>
      <c r="E60" s="27">
        <v>40</v>
      </c>
      <c r="F60" s="4">
        <v>3</v>
      </c>
      <c r="G60" s="46">
        <v>0</v>
      </c>
      <c r="H60" s="4">
        <v>4</v>
      </c>
      <c r="I60" s="17">
        <v>0</v>
      </c>
      <c r="J60" s="50">
        <v>4</v>
      </c>
      <c r="K60" s="46">
        <v>4</v>
      </c>
      <c r="L60" s="4">
        <v>4</v>
      </c>
      <c r="M60" s="17">
        <v>3</v>
      </c>
      <c r="N60" s="50"/>
      <c r="O60" s="46"/>
      <c r="P60" s="4"/>
      <c r="Q60" s="17"/>
      <c r="R60" s="50"/>
      <c r="S60" s="46"/>
      <c r="T60" s="4"/>
      <c r="U60" s="17"/>
      <c r="V60" s="50"/>
      <c r="W60" s="46"/>
      <c r="X60" s="4"/>
      <c r="Y60" s="1"/>
      <c r="Z60" s="17"/>
      <c r="AA60" s="55">
        <v>0</v>
      </c>
      <c r="AB60" s="2">
        <v>47.15</v>
      </c>
      <c r="AC60" s="13">
        <f t="shared" si="0"/>
        <v>14.850000000000001</v>
      </c>
    </row>
    <row r="61" spans="1:29" ht="15.75">
      <c r="A61" s="38">
        <f>Prezentace!A63</f>
        <v>12</v>
      </c>
      <c r="B61" s="31" t="str">
        <f>Prezentace!B63</f>
        <v>R</v>
      </c>
      <c r="C61" s="28" t="str">
        <f>Prezentace!C63</f>
        <v>Smejkal</v>
      </c>
      <c r="D61" s="34" t="str">
        <f>Prezentace!D63</f>
        <v>Martin</v>
      </c>
      <c r="E61" s="27">
        <v>40</v>
      </c>
      <c r="F61" s="4">
        <v>5</v>
      </c>
      <c r="G61" s="46">
        <v>5</v>
      </c>
      <c r="H61" s="4">
        <v>5</v>
      </c>
      <c r="I61" s="17">
        <v>5</v>
      </c>
      <c r="J61" s="50">
        <v>5</v>
      </c>
      <c r="K61" s="46">
        <v>4</v>
      </c>
      <c r="L61" s="4">
        <v>5</v>
      </c>
      <c r="M61" s="17">
        <v>5</v>
      </c>
      <c r="N61" s="50"/>
      <c r="O61" s="46"/>
      <c r="P61" s="4"/>
      <c r="Q61" s="17"/>
      <c r="R61" s="50"/>
      <c r="S61" s="46"/>
      <c r="T61" s="4"/>
      <c r="U61" s="17"/>
      <c r="V61" s="50"/>
      <c r="W61" s="46"/>
      <c r="X61" s="4"/>
      <c r="Y61" s="1"/>
      <c r="Z61" s="17"/>
      <c r="AA61" s="55">
        <v>0</v>
      </c>
      <c r="AB61" s="2">
        <v>18.95</v>
      </c>
      <c r="AC61" s="13">
        <f t="shared" si="0"/>
        <v>60.05</v>
      </c>
    </row>
    <row r="62" spans="1:29" ht="15.75">
      <c r="A62" s="38">
        <f>Prezentace!A64</f>
        <v>52</v>
      </c>
      <c r="B62" s="31" t="str">
        <f>Prezentace!B64</f>
        <v>R</v>
      </c>
      <c r="C62" s="28" t="str">
        <f>Prezentace!C64</f>
        <v>Sokolík</v>
      </c>
      <c r="D62" s="34" t="str">
        <f>Prezentace!D64</f>
        <v>Jaroslav</v>
      </c>
      <c r="E62" s="27">
        <v>40</v>
      </c>
      <c r="F62" s="4">
        <v>3</v>
      </c>
      <c r="G62" s="46">
        <v>4</v>
      </c>
      <c r="H62" s="4">
        <v>5</v>
      </c>
      <c r="I62" s="17">
        <v>5</v>
      </c>
      <c r="J62" s="50">
        <v>5</v>
      </c>
      <c r="K62" s="46">
        <v>5</v>
      </c>
      <c r="L62" s="4">
        <v>5</v>
      </c>
      <c r="M62" s="17">
        <v>5</v>
      </c>
      <c r="N62" s="50"/>
      <c r="O62" s="46"/>
      <c r="P62" s="4"/>
      <c r="Q62" s="17"/>
      <c r="R62" s="50"/>
      <c r="S62" s="46"/>
      <c r="T62" s="4"/>
      <c r="U62" s="17"/>
      <c r="V62" s="50"/>
      <c r="W62" s="46"/>
      <c r="X62" s="4"/>
      <c r="Y62" s="1"/>
      <c r="Z62" s="17"/>
      <c r="AA62" s="55">
        <v>0</v>
      </c>
      <c r="AB62" s="2">
        <v>17.57</v>
      </c>
      <c r="AC62" s="13">
        <f t="shared" si="0"/>
        <v>59.43</v>
      </c>
    </row>
    <row r="63" spans="1:29" ht="15.75">
      <c r="A63" s="38">
        <f>Prezentace!A65</f>
        <v>36</v>
      </c>
      <c r="B63" s="31" t="str">
        <f>Prezentace!B65</f>
        <v>R</v>
      </c>
      <c r="C63" s="28" t="str">
        <f>Prezentace!C65</f>
        <v>Švihálek</v>
      </c>
      <c r="D63" s="34" t="str">
        <f>Prezentace!D65</f>
        <v>Jiří</v>
      </c>
      <c r="E63" s="27">
        <v>40</v>
      </c>
      <c r="F63" s="4">
        <v>5</v>
      </c>
      <c r="G63" s="46">
        <v>5</v>
      </c>
      <c r="H63" s="4">
        <v>5</v>
      </c>
      <c r="I63" s="17">
        <v>4</v>
      </c>
      <c r="J63" s="50">
        <v>4</v>
      </c>
      <c r="K63" s="46">
        <v>0</v>
      </c>
      <c r="L63" s="4">
        <v>4</v>
      </c>
      <c r="M63" s="17">
        <v>4</v>
      </c>
      <c r="N63" s="50"/>
      <c r="O63" s="46"/>
      <c r="P63" s="4"/>
      <c r="Q63" s="17"/>
      <c r="R63" s="50"/>
      <c r="S63" s="46"/>
      <c r="T63" s="4"/>
      <c r="U63" s="17"/>
      <c r="V63" s="50"/>
      <c r="W63" s="46"/>
      <c r="X63" s="4"/>
      <c r="Y63" s="1"/>
      <c r="Z63" s="17"/>
      <c r="AA63" s="55">
        <v>0</v>
      </c>
      <c r="AB63" s="2">
        <v>27.83</v>
      </c>
      <c r="AC63" s="13">
        <f t="shared" si="0"/>
        <v>43.17</v>
      </c>
    </row>
    <row r="64" spans="1:29" ht="15.75">
      <c r="A64" s="38">
        <f>Prezentace!A66</f>
        <v>61</v>
      </c>
      <c r="B64" s="31" t="str">
        <f>Prezentace!B66</f>
        <v>P</v>
      </c>
      <c r="C64" s="28" t="str">
        <f>Prezentace!C66</f>
        <v>Vlach</v>
      </c>
      <c r="D64" s="34" t="str">
        <f>Prezentace!D66</f>
        <v>František</v>
      </c>
      <c r="E64" s="27">
        <v>40</v>
      </c>
      <c r="F64" s="4">
        <v>5</v>
      </c>
      <c r="G64" s="46">
        <v>4</v>
      </c>
      <c r="H64" s="4">
        <v>5</v>
      </c>
      <c r="I64" s="17">
        <v>4</v>
      </c>
      <c r="J64" s="50">
        <v>5</v>
      </c>
      <c r="K64" s="46">
        <v>4</v>
      </c>
      <c r="L64" s="4">
        <v>5</v>
      </c>
      <c r="M64" s="17">
        <v>4</v>
      </c>
      <c r="N64" s="50"/>
      <c r="O64" s="46"/>
      <c r="P64" s="4"/>
      <c r="Q64" s="17"/>
      <c r="R64" s="50"/>
      <c r="S64" s="46"/>
      <c r="T64" s="4"/>
      <c r="U64" s="17"/>
      <c r="V64" s="50"/>
      <c r="W64" s="46"/>
      <c r="X64" s="4"/>
      <c r="Y64" s="1"/>
      <c r="Z64" s="17"/>
      <c r="AA64" s="55">
        <v>0</v>
      </c>
      <c r="AB64" s="2">
        <v>16.38</v>
      </c>
      <c r="AC64" s="13">
        <f t="shared" si="0"/>
        <v>59.620000000000005</v>
      </c>
    </row>
    <row r="65" spans="1:29" ht="15.75">
      <c r="A65" s="38">
        <f>Prezentace!A67</f>
        <v>62</v>
      </c>
      <c r="B65" s="31" t="str">
        <f>Prezentace!B67</f>
        <v>P</v>
      </c>
      <c r="C65" s="28" t="str">
        <f>Prezentace!C67</f>
        <v>Svoboda</v>
      </c>
      <c r="D65" s="34" t="str">
        <f>Prezentace!D67</f>
        <v>Michal</v>
      </c>
      <c r="E65" s="27">
        <v>40</v>
      </c>
      <c r="F65" s="4">
        <v>5</v>
      </c>
      <c r="G65" s="46">
        <v>4</v>
      </c>
      <c r="H65" s="4">
        <v>3</v>
      </c>
      <c r="I65" s="17">
        <v>0</v>
      </c>
      <c r="J65" s="50">
        <v>5</v>
      </c>
      <c r="K65" s="46">
        <v>4</v>
      </c>
      <c r="L65" s="4">
        <v>4</v>
      </c>
      <c r="M65" s="17">
        <v>4</v>
      </c>
      <c r="N65" s="50"/>
      <c r="O65" s="46"/>
      <c r="P65" s="4"/>
      <c r="Q65" s="17"/>
      <c r="R65" s="50"/>
      <c r="S65" s="46"/>
      <c r="T65" s="4"/>
      <c r="U65" s="17"/>
      <c r="V65" s="50"/>
      <c r="W65" s="46"/>
      <c r="X65" s="4"/>
      <c r="Y65" s="1"/>
      <c r="Z65" s="17"/>
      <c r="AA65" s="55">
        <v>0</v>
      </c>
      <c r="AB65" s="2">
        <v>13.14</v>
      </c>
      <c r="AC65" s="13">
        <f t="shared" si="0"/>
        <v>55.86</v>
      </c>
    </row>
    <row r="66" spans="1:29" ht="15.75">
      <c r="A66" s="38">
        <f>Prezentace!A68</f>
        <v>63</v>
      </c>
      <c r="B66" s="31" t="str">
        <f>Prezentace!B68</f>
        <v>P</v>
      </c>
      <c r="C66" s="28" t="str">
        <f>Prezentace!C68</f>
        <v>Kühtreiber</v>
      </c>
      <c r="D66" s="34" t="str">
        <f>Prezentace!D68</f>
        <v>Karel</v>
      </c>
      <c r="E66" s="27">
        <v>40</v>
      </c>
      <c r="F66" s="4">
        <v>5</v>
      </c>
      <c r="G66" s="46">
        <v>3</v>
      </c>
      <c r="H66" s="4">
        <v>5</v>
      </c>
      <c r="I66" s="17">
        <v>4</v>
      </c>
      <c r="J66" s="50">
        <v>5</v>
      </c>
      <c r="K66" s="46">
        <v>5</v>
      </c>
      <c r="L66" s="4">
        <v>5</v>
      </c>
      <c r="M66" s="17">
        <v>0</v>
      </c>
      <c r="N66" s="50"/>
      <c r="O66" s="46"/>
      <c r="P66" s="4"/>
      <c r="Q66" s="17"/>
      <c r="R66" s="50"/>
      <c r="S66" s="46"/>
      <c r="T66" s="4"/>
      <c r="U66" s="17"/>
      <c r="V66" s="50"/>
      <c r="W66" s="46"/>
      <c r="X66" s="4"/>
      <c r="Y66" s="1"/>
      <c r="Z66" s="17"/>
      <c r="AA66" s="55">
        <v>0</v>
      </c>
      <c r="AB66" s="2">
        <v>15.76</v>
      </c>
      <c r="AC66" s="13">
        <f t="shared" si="0"/>
        <v>56.24</v>
      </c>
    </row>
    <row r="67" spans="1:29" ht="15.75">
      <c r="A67" s="38">
        <f>Prezentace!A69</f>
        <v>64</v>
      </c>
      <c r="B67" s="31" t="str">
        <f>Prezentace!B69</f>
        <v>P</v>
      </c>
      <c r="C67" s="28">
        <f>Prezentace!C69</f>
        <v>0</v>
      </c>
      <c r="D67" s="34">
        <f>Prezentace!D69</f>
        <v>0</v>
      </c>
      <c r="E67" s="27"/>
      <c r="F67" s="4"/>
      <c r="G67" s="46"/>
      <c r="H67" s="4"/>
      <c r="I67" s="17"/>
      <c r="J67" s="50"/>
      <c r="K67" s="46"/>
      <c r="L67" s="4"/>
      <c r="M67" s="17"/>
      <c r="N67" s="50"/>
      <c r="O67" s="46"/>
      <c r="P67" s="4"/>
      <c r="Q67" s="17"/>
      <c r="R67" s="50"/>
      <c r="S67" s="46"/>
      <c r="T67" s="4"/>
      <c r="U67" s="17"/>
      <c r="V67" s="50"/>
      <c r="W67" s="46"/>
      <c r="X67" s="4"/>
      <c r="Y67" s="1"/>
      <c r="Z67" s="17"/>
      <c r="AA67" s="55"/>
      <c r="AB67" s="2"/>
      <c r="AC67" s="13">
        <f t="shared" si="0"/>
        <v>0</v>
      </c>
    </row>
    <row r="68" spans="1:29" ht="15.75">
      <c r="A68" s="38">
        <f>Prezentace!A70</f>
        <v>65</v>
      </c>
      <c r="B68" s="31" t="str">
        <f>Prezentace!B70</f>
        <v>P</v>
      </c>
      <c r="C68" s="28">
        <f>Prezentace!C70</f>
        <v>0</v>
      </c>
      <c r="D68" s="34">
        <f>Prezentace!D70</f>
        <v>0</v>
      </c>
      <c r="E68" s="27"/>
      <c r="F68" s="4"/>
      <c r="G68" s="46"/>
      <c r="H68" s="4"/>
      <c r="I68" s="17"/>
      <c r="J68" s="50"/>
      <c r="K68" s="46"/>
      <c r="L68" s="4"/>
      <c r="M68" s="17"/>
      <c r="N68" s="50"/>
      <c r="O68" s="46"/>
      <c r="P68" s="4"/>
      <c r="Q68" s="17"/>
      <c r="R68" s="50"/>
      <c r="S68" s="46"/>
      <c r="T68" s="4"/>
      <c r="U68" s="17"/>
      <c r="V68" s="50"/>
      <c r="W68" s="46"/>
      <c r="X68" s="4"/>
      <c r="Y68" s="1"/>
      <c r="Z68" s="17"/>
      <c r="AA68" s="55"/>
      <c r="AB68" s="2"/>
      <c r="AC68" s="13">
        <f t="shared" si="0"/>
        <v>0</v>
      </c>
    </row>
    <row r="69" spans="1:29" ht="15.75">
      <c r="A69" s="38">
        <f>Prezentace!A71</f>
        <v>66</v>
      </c>
      <c r="B69" s="31" t="str">
        <f>Prezentace!B71</f>
        <v>P</v>
      </c>
      <c r="C69" s="28">
        <f>Prezentace!C71</f>
        <v>0</v>
      </c>
      <c r="D69" s="34">
        <f>Prezentace!D71</f>
        <v>0</v>
      </c>
      <c r="E69" s="27"/>
      <c r="F69" s="4"/>
      <c r="G69" s="46"/>
      <c r="H69" s="4"/>
      <c r="I69" s="17"/>
      <c r="J69" s="50"/>
      <c r="K69" s="46"/>
      <c r="L69" s="4"/>
      <c r="M69" s="17"/>
      <c r="N69" s="50"/>
      <c r="O69" s="46"/>
      <c r="P69" s="4"/>
      <c r="Q69" s="17"/>
      <c r="R69" s="50"/>
      <c r="S69" s="46"/>
      <c r="T69" s="4"/>
      <c r="U69" s="17"/>
      <c r="V69" s="50"/>
      <c r="W69" s="46"/>
      <c r="X69" s="4"/>
      <c r="Y69" s="1"/>
      <c r="Z69" s="17"/>
      <c r="AA69" s="55"/>
      <c r="AB69" s="2"/>
      <c r="AC69" s="13">
        <f t="shared" ref="AC69:AC100" si="1">SUM(E69:M69)-AA69-AB69</f>
        <v>0</v>
      </c>
    </row>
    <row r="70" spans="1:29" ht="15.75">
      <c r="A70" s="38">
        <f>Prezentace!A72</f>
        <v>67</v>
      </c>
      <c r="B70" s="31" t="str">
        <f>Prezentace!B72</f>
        <v>P</v>
      </c>
      <c r="C70" s="28">
        <f>Prezentace!C72</f>
        <v>0</v>
      </c>
      <c r="D70" s="34">
        <f>Prezentace!D72</f>
        <v>0</v>
      </c>
      <c r="E70" s="27"/>
      <c r="F70" s="4"/>
      <c r="G70" s="46"/>
      <c r="H70" s="4"/>
      <c r="I70" s="17"/>
      <c r="J70" s="50"/>
      <c r="K70" s="46"/>
      <c r="L70" s="4"/>
      <c r="M70" s="17"/>
      <c r="N70" s="50"/>
      <c r="O70" s="46"/>
      <c r="P70" s="4"/>
      <c r="Q70" s="17"/>
      <c r="R70" s="50"/>
      <c r="S70" s="46"/>
      <c r="T70" s="4"/>
      <c r="U70" s="17"/>
      <c r="V70" s="50"/>
      <c r="W70" s="46"/>
      <c r="X70" s="4"/>
      <c r="Y70" s="1"/>
      <c r="Z70" s="17"/>
      <c r="AA70" s="55"/>
      <c r="AB70" s="2"/>
      <c r="AC70" s="13">
        <f t="shared" si="1"/>
        <v>0</v>
      </c>
    </row>
    <row r="71" spans="1:29" ht="15.75">
      <c r="A71" s="38">
        <f>Prezentace!A73</f>
        <v>68</v>
      </c>
      <c r="B71" s="31" t="str">
        <f>Prezentace!B73</f>
        <v>P</v>
      </c>
      <c r="C71" s="28">
        <f>Prezentace!C73</f>
        <v>0</v>
      </c>
      <c r="D71" s="34">
        <f>Prezentace!D73</f>
        <v>0</v>
      </c>
      <c r="E71" s="27"/>
      <c r="F71" s="4"/>
      <c r="G71" s="46"/>
      <c r="H71" s="4"/>
      <c r="I71" s="17"/>
      <c r="J71" s="50"/>
      <c r="K71" s="46"/>
      <c r="L71" s="4"/>
      <c r="M71" s="17"/>
      <c r="N71" s="50"/>
      <c r="O71" s="46"/>
      <c r="P71" s="4"/>
      <c r="Q71" s="17"/>
      <c r="R71" s="50"/>
      <c r="S71" s="46"/>
      <c r="T71" s="4"/>
      <c r="U71" s="17"/>
      <c r="V71" s="50"/>
      <c r="W71" s="46"/>
      <c r="X71" s="4"/>
      <c r="Y71" s="1"/>
      <c r="Z71" s="17"/>
      <c r="AA71" s="55"/>
      <c r="AB71" s="2"/>
      <c r="AC71" s="13">
        <f t="shared" si="1"/>
        <v>0</v>
      </c>
    </row>
    <row r="72" spans="1:29" ht="15.75">
      <c r="A72" s="38">
        <f>Prezentace!A74</f>
        <v>69</v>
      </c>
      <c r="B72" s="31" t="str">
        <f>Prezentace!B74</f>
        <v>P</v>
      </c>
      <c r="C72" s="28">
        <f>Prezentace!C74</f>
        <v>0</v>
      </c>
      <c r="D72" s="34">
        <f>Prezentace!D74</f>
        <v>0</v>
      </c>
      <c r="E72" s="27"/>
      <c r="F72" s="4"/>
      <c r="G72" s="46"/>
      <c r="H72" s="4"/>
      <c r="I72" s="17"/>
      <c r="J72" s="50"/>
      <c r="K72" s="46"/>
      <c r="L72" s="4"/>
      <c r="M72" s="17"/>
      <c r="N72" s="50"/>
      <c r="O72" s="46"/>
      <c r="P72" s="4"/>
      <c r="Q72" s="17"/>
      <c r="R72" s="50"/>
      <c r="S72" s="46"/>
      <c r="T72" s="4"/>
      <c r="U72" s="17"/>
      <c r="V72" s="50"/>
      <c r="W72" s="46"/>
      <c r="X72" s="4"/>
      <c r="Y72" s="1"/>
      <c r="Z72" s="17"/>
      <c r="AA72" s="55"/>
      <c r="AB72" s="2"/>
      <c r="AC72" s="13">
        <f t="shared" si="1"/>
        <v>0</v>
      </c>
    </row>
    <row r="73" spans="1:29" ht="15.75">
      <c r="A73" s="38">
        <f>Prezentace!A75</f>
        <v>70</v>
      </c>
      <c r="B73" s="31" t="str">
        <f>Prezentace!B75</f>
        <v>P</v>
      </c>
      <c r="C73" s="28">
        <f>Prezentace!C75</f>
        <v>0</v>
      </c>
      <c r="D73" s="34">
        <f>Prezentace!D75</f>
        <v>0</v>
      </c>
      <c r="E73" s="27"/>
      <c r="F73" s="4"/>
      <c r="G73" s="46"/>
      <c r="H73" s="4"/>
      <c r="I73" s="17"/>
      <c r="J73" s="50"/>
      <c r="K73" s="46"/>
      <c r="L73" s="4"/>
      <c r="M73" s="17"/>
      <c r="N73" s="50"/>
      <c r="O73" s="46"/>
      <c r="P73" s="4"/>
      <c r="Q73" s="17"/>
      <c r="R73" s="50"/>
      <c r="S73" s="46"/>
      <c r="T73" s="4"/>
      <c r="U73" s="17"/>
      <c r="V73" s="50"/>
      <c r="W73" s="46"/>
      <c r="X73" s="4"/>
      <c r="Y73" s="1"/>
      <c r="Z73" s="17"/>
      <c r="AA73" s="55"/>
      <c r="AB73" s="2"/>
      <c r="AC73" s="13">
        <f t="shared" si="1"/>
        <v>0</v>
      </c>
    </row>
    <row r="74" spans="1:29" ht="15.75">
      <c r="A74" s="38">
        <f>Prezentace!A76</f>
        <v>71</v>
      </c>
      <c r="B74" s="31" t="str">
        <f>Prezentace!B76</f>
        <v>P</v>
      </c>
      <c r="C74" s="28">
        <f>Prezentace!C76</f>
        <v>0</v>
      </c>
      <c r="D74" s="34">
        <f>Prezentace!D76</f>
        <v>0</v>
      </c>
      <c r="E74" s="27"/>
      <c r="F74" s="4"/>
      <c r="G74" s="46"/>
      <c r="H74" s="4"/>
      <c r="I74" s="17"/>
      <c r="J74" s="50"/>
      <c r="K74" s="46"/>
      <c r="L74" s="4"/>
      <c r="M74" s="17"/>
      <c r="N74" s="50"/>
      <c r="O74" s="46"/>
      <c r="P74" s="4"/>
      <c r="Q74" s="17"/>
      <c r="R74" s="50"/>
      <c r="S74" s="46"/>
      <c r="T74" s="4"/>
      <c r="U74" s="17"/>
      <c r="V74" s="50"/>
      <c r="W74" s="46"/>
      <c r="X74" s="4"/>
      <c r="Y74" s="1"/>
      <c r="Z74" s="17"/>
      <c r="AA74" s="55"/>
      <c r="AB74" s="2"/>
      <c r="AC74" s="13">
        <f t="shared" si="1"/>
        <v>0</v>
      </c>
    </row>
    <row r="75" spans="1:29" ht="15.75">
      <c r="A75" s="38">
        <f>Prezentace!A77</f>
        <v>72</v>
      </c>
      <c r="B75" s="31" t="str">
        <f>Prezentace!B77</f>
        <v>P</v>
      </c>
      <c r="C75" s="28">
        <f>Prezentace!C77</f>
        <v>0</v>
      </c>
      <c r="D75" s="34">
        <f>Prezentace!D77</f>
        <v>0</v>
      </c>
      <c r="E75" s="27"/>
      <c r="F75" s="4"/>
      <c r="G75" s="46"/>
      <c r="H75" s="4"/>
      <c r="I75" s="17"/>
      <c r="J75" s="50"/>
      <c r="K75" s="46"/>
      <c r="L75" s="4"/>
      <c r="M75" s="17"/>
      <c r="N75" s="50"/>
      <c r="O75" s="46"/>
      <c r="P75" s="4"/>
      <c r="Q75" s="17"/>
      <c r="R75" s="50"/>
      <c r="S75" s="46"/>
      <c r="T75" s="4"/>
      <c r="U75" s="17"/>
      <c r="V75" s="50"/>
      <c r="W75" s="46"/>
      <c r="X75" s="4"/>
      <c r="Y75" s="1"/>
      <c r="Z75" s="17"/>
      <c r="AA75" s="55"/>
      <c r="AB75" s="2"/>
      <c r="AC75" s="13">
        <f t="shared" si="1"/>
        <v>0</v>
      </c>
    </row>
    <row r="76" spans="1:29" ht="15.75">
      <c r="A76" s="38">
        <f>Prezentace!A78</f>
        <v>73</v>
      </c>
      <c r="B76" s="31" t="str">
        <f>Prezentace!B78</f>
        <v>P</v>
      </c>
      <c r="C76" s="28">
        <f>Prezentace!C78</f>
        <v>0</v>
      </c>
      <c r="D76" s="34">
        <f>Prezentace!D78</f>
        <v>0</v>
      </c>
      <c r="E76" s="27"/>
      <c r="F76" s="4"/>
      <c r="G76" s="46"/>
      <c r="H76" s="4"/>
      <c r="I76" s="17"/>
      <c r="J76" s="50"/>
      <c r="K76" s="46"/>
      <c r="L76" s="4"/>
      <c r="M76" s="17"/>
      <c r="N76" s="50"/>
      <c r="O76" s="46"/>
      <c r="P76" s="4"/>
      <c r="Q76" s="17"/>
      <c r="R76" s="50"/>
      <c r="S76" s="46"/>
      <c r="T76" s="4"/>
      <c r="U76" s="17"/>
      <c r="V76" s="50"/>
      <c r="W76" s="46"/>
      <c r="X76" s="4"/>
      <c r="Y76" s="1"/>
      <c r="Z76" s="17"/>
      <c r="AA76" s="55"/>
      <c r="AB76" s="2"/>
      <c r="AC76" s="13">
        <f t="shared" si="1"/>
        <v>0</v>
      </c>
    </row>
    <row r="77" spans="1:29" ht="15.75">
      <c r="A77" s="38">
        <f>Prezentace!A79</f>
        <v>74</v>
      </c>
      <c r="B77" s="31" t="str">
        <f>Prezentace!B79</f>
        <v>P</v>
      </c>
      <c r="C77" s="28">
        <f>Prezentace!C79</f>
        <v>0</v>
      </c>
      <c r="D77" s="34">
        <f>Prezentace!D79</f>
        <v>0</v>
      </c>
      <c r="E77" s="27"/>
      <c r="F77" s="4"/>
      <c r="G77" s="46"/>
      <c r="H77" s="4"/>
      <c r="I77" s="17"/>
      <c r="J77" s="50"/>
      <c r="K77" s="46"/>
      <c r="L77" s="4"/>
      <c r="M77" s="17"/>
      <c r="N77" s="50"/>
      <c r="O77" s="46"/>
      <c r="P77" s="4"/>
      <c r="Q77" s="17"/>
      <c r="R77" s="50"/>
      <c r="S77" s="46"/>
      <c r="T77" s="4"/>
      <c r="U77" s="17"/>
      <c r="V77" s="50"/>
      <c r="W77" s="46"/>
      <c r="X77" s="4"/>
      <c r="Y77" s="1"/>
      <c r="Z77" s="17"/>
      <c r="AA77" s="55"/>
      <c r="AB77" s="2"/>
      <c r="AC77" s="13">
        <f t="shared" si="1"/>
        <v>0</v>
      </c>
    </row>
    <row r="78" spans="1:29" ht="15.75">
      <c r="A78" s="38">
        <f>Prezentace!A80</f>
        <v>75</v>
      </c>
      <c r="B78" s="31" t="str">
        <f>Prezentace!B80</f>
        <v>P</v>
      </c>
      <c r="C78" s="28">
        <f>Prezentace!C80</f>
        <v>0</v>
      </c>
      <c r="D78" s="34">
        <f>Prezentace!D80</f>
        <v>0</v>
      </c>
      <c r="E78" s="27"/>
      <c r="F78" s="4"/>
      <c r="G78" s="46"/>
      <c r="H78" s="4"/>
      <c r="I78" s="17"/>
      <c r="J78" s="50"/>
      <c r="K78" s="46"/>
      <c r="L78" s="4"/>
      <c r="M78" s="17"/>
      <c r="N78" s="50"/>
      <c r="O78" s="46"/>
      <c r="P78" s="4"/>
      <c r="Q78" s="17"/>
      <c r="R78" s="50"/>
      <c r="S78" s="46"/>
      <c r="T78" s="4"/>
      <c r="U78" s="17"/>
      <c r="V78" s="50"/>
      <c r="W78" s="46"/>
      <c r="X78" s="4"/>
      <c r="Y78" s="1"/>
      <c r="Z78" s="17"/>
      <c r="AA78" s="55"/>
      <c r="AB78" s="2"/>
      <c r="AC78" s="13">
        <f t="shared" si="1"/>
        <v>0</v>
      </c>
    </row>
    <row r="79" spans="1:29" ht="15.75">
      <c r="A79" s="38">
        <f>Prezentace!A81</f>
        <v>76</v>
      </c>
      <c r="B79" s="31" t="str">
        <f>Prezentace!B81</f>
        <v>P</v>
      </c>
      <c r="C79" s="28">
        <f>Prezentace!C81</f>
        <v>0</v>
      </c>
      <c r="D79" s="34">
        <f>Prezentace!D81</f>
        <v>0</v>
      </c>
      <c r="E79" s="27"/>
      <c r="F79" s="4"/>
      <c r="G79" s="46"/>
      <c r="H79" s="4"/>
      <c r="I79" s="17"/>
      <c r="J79" s="50"/>
      <c r="K79" s="46"/>
      <c r="L79" s="4"/>
      <c r="M79" s="17"/>
      <c r="N79" s="50"/>
      <c r="O79" s="46"/>
      <c r="P79" s="4"/>
      <c r="Q79" s="17"/>
      <c r="R79" s="50"/>
      <c r="S79" s="46"/>
      <c r="T79" s="4"/>
      <c r="U79" s="17"/>
      <c r="V79" s="50"/>
      <c r="W79" s="46"/>
      <c r="X79" s="4"/>
      <c r="Y79" s="1"/>
      <c r="Z79" s="17"/>
      <c r="AA79" s="55"/>
      <c r="AB79" s="2"/>
      <c r="AC79" s="13">
        <f t="shared" si="1"/>
        <v>0</v>
      </c>
    </row>
    <row r="80" spans="1:29" ht="15.75">
      <c r="A80" s="38">
        <f>Prezentace!A82</f>
        <v>77</v>
      </c>
      <c r="B80" s="31" t="str">
        <f>Prezentace!B82</f>
        <v>P</v>
      </c>
      <c r="C80" s="28">
        <f>Prezentace!C82</f>
        <v>0</v>
      </c>
      <c r="D80" s="34">
        <f>Prezentace!D82</f>
        <v>0</v>
      </c>
      <c r="E80" s="27"/>
      <c r="F80" s="4"/>
      <c r="G80" s="46"/>
      <c r="H80" s="4"/>
      <c r="I80" s="17"/>
      <c r="J80" s="50"/>
      <c r="K80" s="46"/>
      <c r="L80" s="4"/>
      <c r="M80" s="17"/>
      <c r="N80" s="50"/>
      <c r="O80" s="46"/>
      <c r="P80" s="4"/>
      <c r="Q80" s="17"/>
      <c r="R80" s="50"/>
      <c r="S80" s="46"/>
      <c r="T80" s="4"/>
      <c r="U80" s="17"/>
      <c r="V80" s="50"/>
      <c r="W80" s="46"/>
      <c r="X80" s="4"/>
      <c r="Y80" s="1"/>
      <c r="Z80" s="17"/>
      <c r="AA80" s="55"/>
      <c r="AB80" s="2"/>
      <c r="AC80" s="13">
        <f t="shared" si="1"/>
        <v>0</v>
      </c>
    </row>
    <row r="81" spans="1:29" ht="15.75">
      <c r="A81" s="38">
        <f>Prezentace!A83</f>
        <v>78</v>
      </c>
      <c r="B81" s="31" t="str">
        <f>Prezentace!B83</f>
        <v>P</v>
      </c>
      <c r="C81" s="28">
        <f>Prezentace!C83</f>
        <v>0</v>
      </c>
      <c r="D81" s="34">
        <f>Prezentace!D83</f>
        <v>0</v>
      </c>
      <c r="E81" s="27"/>
      <c r="F81" s="4"/>
      <c r="G81" s="46"/>
      <c r="H81" s="4"/>
      <c r="I81" s="17"/>
      <c r="J81" s="50"/>
      <c r="K81" s="46"/>
      <c r="L81" s="4"/>
      <c r="M81" s="17"/>
      <c r="N81" s="50"/>
      <c r="O81" s="46"/>
      <c r="P81" s="4"/>
      <c r="Q81" s="17"/>
      <c r="R81" s="50"/>
      <c r="S81" s="46"/>
      <c r="T81" s="4"/>
      <c r="U81" s="17"/>
      <c r="V81" s="50"/>
      <c r="W81" s="46"/>
      <c r="X81" s="4"/>
      <c r="Y81" s="1"/>
      <c r="Z81" s="17"/>
      <c r="AA81" s="55"/>
      <c r="AB81" s="2"/>
      <c r="AC81" s="13">
        <f t="shared" si="1"/>
        <v>0</v>
      </c>
    </row>
    <row r="82" spans="1:29" ht="15.75">
      <c r="A82" s="38">
        <f>Prezentace!A84</f>
        <v>79</v>
      </c>
      <c r="B82" s="31" t="str">
        <f>Prezentace!B84</f>
        <v>P</v>
      </c>
      <c r="C82" s="28">
        <f>Prezentace!C84</f>
        <v>0</v>
      </c>
      <c r="D82" s="34">
        <f>Prezentace!D84</f>
        <v>0</v>
      </c>
      <c r="E82" s="27"/>
      <c r="F82" s="4"/>
      <c r="G82" s="46"/>
      <c r="H82" s="4"/>
      <c r="I82" s="17"/>
      <c r="J82" s="50"/>
      <c r="K82" s="46"/>
      <c r="L82" s="4"/>
      <c r="M82" s="17"/>
      <c r="N82" s="50"/>
      <c r="O82" s="46"/>
      <c r="P82" s="4"/>
      <c r="Q82" s="17"/>
      <c r="R82" s="50"/>
      <c r="S82" s="46"/>
      <c r="T82" s="4"/>
      <c r="U82" s="17"/>
      <c r="V82" s="50"/>
      <c r="W82" s="46"/>
      <c r="X82" s="4"/>
      <c r="Y82" s="1"/>
      <c r="Z82" s="17"/>
      <c r="AA82" s="55"/>
      <c r="AB82" s="2"/>
      <c r="AC82" s="13">
        <f t="shared" si="1"/>
        <v>0</v>
      </c>
    </row>
    <row r="83" spans="1:29" ht="15.75">
      <c r="A83" s="38">
        <f>Prezentace!A85</f>
        <v>80</v>
      </c>
      <c r="B83" s="31" t="str">
        <f>Prezentace!B85</f>
        <v>P</v>
      </c>
      <c r="C83" s="28">
        <f>Prezentace!C85</f>
        <v>0</v>
      </c>
      <c r="D83" s="34">
        <f>Prezentace!D85</f>
        <v>0</v>
      </c>
      <c r="E83" s="66"/>
      <c r="F83" s="60"/>
      <c r="G83" s="61"/>
      <c r="H83" s="60"/>
      <c r="I83" s="62"/>
      <c r="J83" s="63"/>
      <c r="K83" s="61"/>
      <c r="L83" s="60"/>
      <c r="M83" s="62"/>
      <c r="N83" s="63"/>
      <c r="O83" s="61"/>
      <c r="P83" s="60"/>
      <c r="Q83" s="62"/>
      <c r="R83" s="63"/>
      <c r="S83" s="61"/>
      <c r="T83" s="60"/>
      <c r="U83" s="62"/>
      <c r="V83" s="63"/>
      <c r="W83" s="61"/>
      <c r="X83" s="60"/>
      <c r="Y83" s="64"/>
      <c r="Z83" s="62"/>
      <c r="AA83" s="67"/>
      <c r="AB83" s="65"/>
      <c r="AC83" s="13">
        <f t="shared" si="1"/>
        <v>0</v>
      </c>
    </row>
    <row r="84" spans="1:29" ht="15.75">
      <c r="A84" s="38">
        <f>Prezentace!A86</f>
        <v>81</v>
      </c>
      <c r="B84" s="31" t="str">
        <f>Prezentace!B86</f>
        <v>P</v>
      </c>
      <c r="C84" s="28">
        <f>Prezentace!C86</f>
        <v>0</v>
      </c>
      <c r="D84" s="34">
        <f>Prezentace!D86</f>
        <v>0</v>
      </c>
      <c r="E84" s="66"/>
      <c r="F84" s="60"/>
      <c r="G84" s="61"/>
      <c r="H84" s="60"/>
      <c r="I84" s="62"/>
      <c r="J84" s="63"/>
      <c r="K84" s="61"/>
      <c r="L84" s="60"/>
      <c r="M84" s="62"/>
      <c r="N84" s="63"/>
      <c r="O84" s="61"/>
      <c r="P84" s="60"/>
      <c r="Q84" s="62"/>
      <c r="R84" s="63"/>
      <c r="S84" s="61"/>
      <c r="T84" s="60"/>
      <c r="U84" s="62"/>
      <c r="V84" s="63"/>
      <c r="W84" s="61"/>
      <c r="X84" s="60"/>
      <c r="Y84" s="64"/>
      <c r="Z84" s="62"/>
      <c r="AA84" s="67"/>
      <c r="AB84" s="65"/>
      <c r="AC84" s="13">
        <f t="shared" si="1"/>
        <v>0</v>
      </c>
    </row>
    <row r="85" spans="1:29" ht="15.75">
      <c r="A85" s="38">
        <f>Prezentace!A87</f>
        <v>82</v>
      </c>
      <c r="B85" s="31" t="str">
        <f>Prezentace!B87</f>
        <v>P</v>
      </c>
      <c r="C85" s="28">
        <f>Prezentace!C87</f>
        <v>0</v>
      </c>
      <c r="D85" s="34">
        <f>Prezentace!D87</f>
        <v>0</v>
      </c>
      <c r="E85" s="66"/>
      <c r="F85" s="60"/>
      <c r="G85" s="61"/>
      <c r="H85" s="60"/>
      <c r="I85" s="62"/>
      <c r="J85" s="63"/>
      <c r="K85" s="61"/>
      <c r="L85" s="60"/>
      <c r="M85" s="62"/>
      <c r="N85" s="63"/>
      <c r="O85" s="61"/>
      <c r="P85" s="60"/>
      <c r="Q85" s="62"/>
      <c r="R85" s="63"/>
      <c r="S85" s="61"/>
      <c r="T85" s="60"/>
      <c r="U85" s="62"/>
      <c r="V85" s="63"/>
      <c r="W85" s="61"/>
      <c r="X85" s="60"/>
      <c r="Y85" s="64"/>
      <c r="Z85" s="62"/>
      <c r="AA85" s="67"/>
      <c r="AB85" s="65"/>
      <c r="AC85" s="13">
        <f t="shared" si="1"/>
        <v>0</v>
      </c>
    </row>
    <row r="86" spans="1:29" ht="15.75">
      <c r="A86" s="38">
        <f>Prezentace!A88</f>
        <v>83</v>
      </c>
      <c r="B86" s="31" t="str">
        <f>Prezentace!B88</f>
        <v>P</v>
      </c>
      <c r="C86" s="28">
        <f>Prezentace!C88</f>
        <v>0</v>
      </c>
      <c r="D86" s="34">
        <f>Prezentace!D88</f>
        <v>0</v>
      </c>
      <c r="E86" s="66"/>
      <c r="F86" s="60"/>
      <c r="G86" s="61"/>
      <c r="H86" s="60"/>
      <c r="I86" s="62"/>
      <c r="J86" s="63"/>
      <c r="K86" s="61"/>
      <c r="L86" s="60"/>
      <c r="M86" s="62"/>
      <c r="N86" s="63"/>
      <c r="O86" s="61"/>
      <c r="P86" s="60"/>
      <c r="Q86" s="62"/>
      <c r="R86" s="63"/>
      <c r="S86" s="61"/>
      <c r="T86" s="60"/>
      <c r="U86" s="62"/>
      <c r="V86" s="63"/>
      <c r="W86" s="61"/>
      <c r="X86" s="60"/>
      <c r="Y86" s="64"/>
      <c r="Z86" s="62"/>
      <c r="AA86" s="67"/>
      <c r="AB86" s="65"/>
      <c r="AC86" s="13">
        <f t="shared" si="1"/>
        <v>0</v>
      </c>
    </row>
    <row r="87" spans="1:29" ht="15.75">
      <c r="A87" s="38">
        <f>Prezentace!A89</f>
        <v>84</v>
      </c>
      <c r="B87" s="31" t="str">
        <f>Prezentace!B89</f>
        <v>P</v>
      </c>
      <c r="C87" s="28">
        <f>Prezentace!C89</f>
        <v>0</v>
      </c>
      <c r="D87" s="34">
        <f>Prezentace!D89</f>
        <v>0</v>
      </c>
      <c r="E87" s="66"/>
      <c r="F87" s="60"/>
      <c r="G87" s="61"/>
      <c r="H87" s="60"/>
      <c r="I87" s="62"/>
      <c r="J87" s="63"/>
      <c r="K87" s="61"/>
      <c r="L87" s="60"/>
      <c r="M87" s="62"/>
      <c r="N87" s="63"/>
      <c r="O87" s="61"/>
      <c r="P87" s="60"/>
      <c r="Q87" s="62"/>
      <c r="R87" s="63"/>
      <c r="S87" s="61"/>
      <c r="T87" s="60"/>
      <c r="U87" s="62"/>
      <c r="V87" s="63"/>
      <c r="W87" s="61"/>
      <c r="X87" s="60"/>
      <c r="Y87" s="64"/>
      <c r="Z87" s="62"/>
      <c r="AA87" s="67"/>
      <c r="AB87" s="65"/>
      <c r="AC87" s="13">
        <f t="shared" si="1"/>
        <v>0</v>
      </c>
    </row>
    <row r="88" spans="1:29" ht="15.75">
      <c r="A88" s="38">
        <f>Prezentace!A90</f>
        <v>85</v>
      </c>
      <c r="B88" s="31" t="str">
        <f>Prezentace!B90</f>
        <v>P</v>
      </c>
      <c r="C88" s="28">
        <f>Prezentace!C90</f>
        <v>0</v>
      </c>
      <c r="D88" s="34">
        <f>Prezentace!D90</f>
        <v>0</v>
      </c>
      <c r="E88" s="66"/>
      <c r="F88" s="60"/>
      <c r="G88" s="61"/>
      <c r="H88" s="60"/>
      <c r="I88" s="62"/>
      <c r="J88" s="63"/>
      <c r="K88" s="61"/>
      <c r="L88" s="60"/>
      <c r="M88" s="62"/>
      <c r="N88" s="63"/>
      <c r="O88" s="61"/>
      <c r="P88" s="60"/>
      <c r="Q88" s="62"/>
      <c r="R88" s="63"/>
      <c r="S88" s="61"/>
      <c r="T88" s="60"/>
      <c r="U88" s="62"/>
      <c r="V88" s="63"/>
      <c r="W88" s="61"/>
      <c r="X88" s="60"/>
      <c r="Y88" s="64"/>
      <c r="Z88" s="62"/>
      <c r="AA88" s="67"/>
      <c r="AB88" s="65"/>
      <c r="AC88" s="13">
        <f t="shared" si="1"/>
        <v>0</v>
      </c>
    </row>
    <row r="89" spans="1:29" ht="15.75">
      <c r="A89" s="38">
        <f>Prezentace!A91</f>
        <v>86</v>
      </c>
      <c r="B89" s="31" t="str">
        <f>Prezentace!B91</f>
        <v>P</v>
      </c>
      <c r="C89" s="28">
        <f>Prezentace!C91</f>
        <v>0</v>
      </c>
      <c r="D89" s="34">
        <f>Prezentace!D91</f>
        <v>0</v>
      </c>
      <c r="E89" s="66"/>
      <c r="F89" s="60"/>
      <c r="G89" s="61"/>
      <c r="H89" s="60"/>
      <c r="I89" s="62"/>
      <c r="J89" s="63"/>
      <c r="K89" s="61"/>
      <c r="L89" s="60"/>
      <c r="M89" s="62"/>
      <c r="N89" s="63"/>
      <c r="O89" s="61"/>
      <c r="P89" s="60"/>
      <c r="Q89" s="62"/>
      <c r="R89" s="63"/>
      <c r="S89" s="61"/>
      <c r="T89" s="60"/>
      <c r="U89" s="62"/>
      <c r="V89" s="63"/>
      <c r="W89" s="61"/>
      <c r="X89" s="60"/>
      <c r="Y89" s="64"/>
      <c r="Z89" s="62"/>
      <c r="AA89" s="67"/>
      <c r="AB89" s="65"/>
      <c r="AC89" s="13">
        <f t="shared" si="1"/>
        <v>0</v>
      </c>
    </row>
    <row r="90" spans="1:29" ht="15.75">
      <c r="A90" s="38">
        <f>Prezentace!A92</f>
        <v>87</v>
      </c>
      <c r="B90" s="31" t="str">
        <f>Prezentace!B92</f>
        <v>P</v>
      </c>
      <c r="C90" s="28">
        <f>Prezentace!C92</f>
        <v>0</v>
      </c>
      <c r="D90" s="34">
        <f>Prezentace!D92</f>
        <v>0</v>
      </c>
      <c r="E90" s="66"/>
      <c r="F90" s="60"/>
      <c r="G90" s="61"/>
      <c r="H90" s="60"/>
      <c r="I90" s="62"/>
      <c r="J90" s="63"/>
      <c r="K90" s="61"/>
      <c r="L90" s="60"/>
      <c r="M90" s="62"/>
      <c r="N90" s="63"/>
      <c r="O90" s="61"/>
      <c r="P90" s="60"/>
      <c r="Q90" s="62"/>
      <c r="R90" s="63"/>
      <c r="S90" s="61"/>
      <c r="T90" s="60"/>
      <c r="U90" s="62"/>
      <c r="V90" s="63"/>
      <c r="W90" s="61"/>
      <c r="X90" s="60"/>
      <c r="Y90" s="64"/>
      <c r="Z90" s="62"/>
      <c r="AA90" s="67"/>
      <c r="AB90" s="65"/>
      <c r="AC90" s="13">
        <f t="shared" si="1"/>
        <v>0</v>
      </c>
    </row>
    <row r="91" spans="1:29" ht="15.75">
      <c r="A91" s="38">
        <f>Prezentace!A93</f>
        <v>88</v>
      </c>
      <c r="B91" s="31" t="str">
        <f>Prezentace!B93</f>
        <v>P</v>
      </c>
      <c r="C91" s="28">
        <f>Prezentace!C93</f>
        <v>0</v>
      </c>
      <c r="D91" s="34">
        <f>Prezentace!D93</f>
        <v>0</v>
      </c>
      <c r="E91" s="66"/>
      <c r="F91" s="60"/>
      <c r="G91" s="61"/>
      <c r="H91" s="60"/>
      <c r="I91" s="62"/>
      <c r="J91" s="63"/>
      <c r="K91" s="61"/>
      <c r="L91" s="60"/>
      <c r="M91" s="62"/>
      <c r="N91" s="63"/>
      <c r="O91" s="61"/>
      <c r="P91" s="60"/>
      <c r="Q91" s="62"/>
      <c r="R91" s="63"/>
      <c r="S91" s="61"/>
      <c r="T91" s="60"/>
      <c r="U91" s="62"/>
      <c r="V91" s="63"/>
      <c r="W91" s="61"/>
      <c r="X91" s="60"/>
      <c r="Y91" s="64"/>
      <c r="Z91" s="62"/>
      <c r="AA91" s="67"/>
      <c r="AB91" s="65"/>
      <c r="AC91" s="13">
        <f t="shared" si="1"/>
        <v>0</v>
      </c>
    </row>
    <row r="92" spans="1:29" ht="15.75">
      <c r="A92" s="38">
        <f>Prezentace!A94</f>
        <v>89</v>
      </c>
      <c r="B92" s="31" t="str">
        <f>Prezentace!B94</f>
        <v>P</v>
      </c>
      <c r="C92" s="28">
        <f>Prezentace!C94</f>
        <v>0</v>
      </c>
      <c r="D92" s="34">
        <f>Prezentace!D94</f>
        <v>0</v>
      </c>
      <c r="E92" s="66"/>
      <c r="F92" s="60"/>
      <c r="G92" s="61"/>
      <c r="H92" s="60"/>
      <c r="I92" s="62"/>
      <c r="J92" s="63"/>
      <c r="K92" s="61"/>
      <c r="L92" s="60"/>
      <c r="M92" s="62"/>
      <c r="N92" s="63"/>
      <c r="O92" s="61"/>
      <c r="P92" s="60"/>
      <c r="Q92" s="62"/>
      <c r="R92" s="63"/>
      <c r="S92" s="61"/>
      <c r="T92" s="60"/>
      <c r="U92" s="62"/>
      <c r="V92" s="63"/>
      <c r="W92" s="61"/>
      <c r="X92" s="60"/>
      <c r="Y92" s="64"/>
      <c r="Z92" s="62"/>
      <c r="AA92" s="67"/>
      <c r="AB92" s="65"/>
      <c r="AC92" s="13">
        <f t="shared" si="1"/>
        <v>0</v>
      </c>
    </row>
    <row r="93" spans="1:29" ht="15.75">
      <c r="A93" s="38">
        <f>Prezentace!A95</f>
        <v>90</v>
      </c>
      <c r="B93" s="31" t="str">
        <f>Prezentace!B95</f>
        <v>P</v>
      </c>
      <c r="C93" s="28">
        <f>Prezentace!C95</f>
        <v>0</v>
      </c>
      <c r="D93" s="34">
        <f>Prezentace!D95</f>
        <v>0</v>
      </c>
      <c r="E93" s="66"/>
      <c r="F93" s="60"/>
      <c r="G93" s="61"/>
      <c r="H93" s="60"/>
      <c r="I93" s="62"/>
      <c r="J93" s="63"/>
      <c r="K93" s="61"/>
      <c r="L93" s="60"/>
      <c r="M93" s="62"/>
      <c r="N93" s="63"/>
      <c r="O93" s="61"/>
      <c r="P93" s="60"/>
      <c r="Q93" s="62"/>
      <c r="R93" s="63"/>
      <c r="S93" s="61"/>
      <c r="T93" s="60"/>
      <c r="U93" s="62"/>
      <c r="V93" s="63"/>
      <c r="W93" s="61"/>
      <c r="X93" s="60"/>
      <c r="Y93" s="64"/>
      <c r="Z93" s="62"/>
      <c r="AA93" s="67"/>
      <c r="AB93" s="65"/>
      <c r="AC93" s="13">
        <f t="shared" si="1"/>
        <v>0</v>
      </c>
    </row>
    <row r="94" spans="1:29" ht="15.75">
      <c r="A94" s="38">
        <f>Prezentace!A96</f>
        <v>91</v>
      </c>
      <c r="B94" s="31" t="str">
        <f>Prezentace!B96</f>
        <v>P</v>
      </c>
      <c r="C94" s="28">
        <f>Prezentace!C96</f>
        <v>0</v>
      </c>
      <c r="D94" s="34">
        <f>Prezentace!D96</f>
        <v>0</v>
      </c>
      <c r="E94" s="66"/>
      <c r="F94" s="60"/>
      <c r="G94" s="61"/>
      <c r="H94" s="60"/>
      <c r="I94" s="62"/>
      <c r="J94" s="63"/>
      <c r="K94" s="61"/>
      <c r="L94" s="60"/>
      <c r="M94" s="62"/>
      <c r="N94" s="63"/>
      <c r="O94" s="61"/>
      <c r="P94" s="60"/>
      <c r="Q94" s="62"/>
      <c r="R94" s="63"/>
      <c r="S94" s="61"/>
      <c r="T94" s="60"/>
      <c r="U94" s="62"/>
      <c r="V94" s="63"/>
      <c r="W94" s="61"/>
      <c r="X94" s="60"/>
      <c r="Y94" s="64"/>
      <c r="Z94" s="62"/>
      <c r="AA94" s="67"/>
      <c r="AB94" s="65"/>
      <c r="AC94" s="13">
        <f t="shared" si="1"/>
        <v>0</v>
      </c>
    </row>
    <row r="95" spans="1:29" ht="15.75">
      <c r="A95" s="38">
        <f>Prezentace!A97</f>
        <v>92</v>
      </c>
      <c r="B95" s="31" t="str">
        <f>Prezentace!B97</f>
        <v>P</v>
      </c>
      <c r="C95" s="28">
        <f>Prezentace!C97</f>
        <v>0</v>
      </c>
      <c r="D95" s="34">
        <f>Prezentace!D97</f>
        <v>0</v>
      </c>
      <c r="E95" s="66"/>
      <c r="F95" s="60"/>
      <c r="G95" s="61"/>
      <c r="H95" s="60"/>
      <c r="I95" s="62"/>
      <c r="J95" s="63"/>
      <c r="K95" s="61"/>
      <c r="L95" s="60"/>
      <c r="M95" s="62"/>
      <c r="N95" s="63"/>
      <c r="O95" s="61"/>
      <c r="P95" s="60"/>
      <c r="Q95" s="62"/>
      <c r="R95" s="63"/>
      <c r="S95" s="61"/>
      <c r="T95" s="60"/>
      <c r="U95" s="62"/>
      <c r="V95" s="63"/>
      <c r="W95" s="61"/>
      <c r="X95" s="60"/>
      <c r="Y95" s="64"/>
      <c r="Z95" s="62"/>
      <c r="AA95" s="67"/>
      <c r="AB95" s="65"/>
      <c r="AC95" s="13">
        <f t="shared" si="1"/>
        <v>0</v>
      </c>
    </row>
    <row r="96" spans="1:29" ht="15.75">
      <c r="A96" s="38">
        <f>Prezentace!A98</f>
        <v>93</v>
      </c>
      <c r="B96" s="31" t="str">
        <f>Prezentace!B98</f>
        <v>P</v>
      </c>
      <c r="C96" s="28">
        <f>Prezentace!C98</f>
        <v>0</v>
      </c>
      <c r="D96" s="34">
        <f>Prezentace!D98</f>
        <v>0</v>
      </c>
      <c r="E96" s="66"/>
      <c r="F96" s="60"/>
      <c r="G96" s="61"/>
      <c r="H96" s="60"/>
      <c r="I96" s="62"/>
      <c r="J96" s="63"/>
      <c r="K96" s="61"/>
      <c r="L96" s="60"/>
      <c r="M96" s="62"/>
      <c r="N96" s="63"/>
      <c r="O96" s="61"/>
      <c r="P96" s="60"/>
      <c r="Q96" s="62"/>
      <c r="R96" s="63"/>
      <c r="S96" s="61"/>
      <c r="T96" s="60"/>
      <c r="U96" s="62"/>
      <c r="V96" s="63"/>
      <c r="W96" s="61"/>
      <c r="X96" s="60"/>
      <c r="Y96" s="64"/>
      <c r="Z96" s="62"/>
      <c r="AA96" s="67"/>
      <c r="AB96" s="65"/>
      <c r="AC96" s="13">
        <f t="shared" si="1"/>
        <v>0</v>
      </c>
    </row>
    <row r="97" spans="1:29" ht="15.75">
      <c r="A97" s="38">
        <f>Prezentace!A99</f>
        <v>94</v>
      </c>
      <c r="B97" s="31" t="str">
        <f>Prezentace!B99</f>
        <v>P</v>
      </c>
      <c r="C97" s="28">
        <f>Prezentace!C99</f>
        <v>0</v>
      </c>
      <c r="D97" s="34">
        <f>Prezentace!D99</f>
        <v>0</v>
      </c>
      <c r="E97" s="66"/>
      <c r="F97" s="60"/>
      <c r="G97" s="61"/>
      <c r="H97" s="60"/>
      <c r="I97" s="62"/>
      <c r="J97" s="63"/>
      <c r="K97" s="61"/>
      <c r="L97" s="60"/>
      <c r="M97" s="62"/>
      <c r="N97" s="63"/>
      <c r="O97" s="61"/>
      <c r="P97" s="60"/>
      <c r="Q97" s="62"/>
      <c r="R97" s="63"/>
      <c r="S97" s="61"/>
      <c r="T97" s="60"/>
      <c r="U97" s="62"/>
      <c r="V97" s="63"/>
      <c r="W97" s="61"/>
      <c r="X97" s="60"/>
      <c r="Y97" s="64"/>
      <c r="Z97" s="62"/>
      <c r="AA97" s="67"/>
      <c r="AB97" s="65"/>
      <c r="AC97" s="13">
        <f t="shared" si="1"/>
        <v>0</v>
      </c>
    </row>
    <row r="98" spans="1:29" ht="15.75">
      <c r="A98" s="38">
        <f>Prezentace!A100</f>
        <v>95</v>
      </c>
      <c r="B98" s="31" t="str">
        <f>Prezentace!B100</f>
        <v>P</v>
      </c>
      <c r="C98" s="28">
        <f>Prezentace!C100</f>
        <v>0</v>
      </c>
      <c r="D98" s="34">
        <f>Prezentace!D100</f>
        <v>0</v>
      </c>
      <c r="E98" s="27"/>
      <c r="F98" s="4"/>
      <c r="G98" s="46"/>
      <c r="H98" s="4"/>
      <c r="I98" s="17"/>
      <c r="J98" s="50"/>
      <c r="K98" s="46"/>
      <c r="L98" s="4"/>
      <c r="M98" s="17"/>
      <c r="N98" s="50"/>
      <c r="O98" s="46"/>
      <c r="P98" s="4"/>
      <c r="Q98" s="17"/>
      <c r="R98" s="50"/>
      <c r="S98" s="46"/>
      <c r="T98" s="4"/>
      <c r="U98" s="17"/>
      <c r="V98" s="50"/>
      <c r="W98" s="46"/>
      <c r="X98" s="4"/>
      <c r="Y98" s="1"/>
      <c r="Z98" s="17"/>
      <c r="AA98" s="55"/>
      <c r="AB98" s="2"/>
      <c r="AC98" s="13">
        <f t="shared" si="1"/>
        <v>0</v>
      </c>
    </row>
    <row r="99" spans="1:29" ht="15.75">
      <c r="A99" s="38">
        <f>Prezentace!A101</f>
        <v>96</v>
      </c>
      <c r="B99" s="31" t="str">
        <f>Prezentace!B101</f>
        <v>P</v>
      </c>
      <c r="C99" s="28">
        <f>Prezentace!C101</f>
        <v>0</v>
      </c>
      <c r="D99" s="34">
        <f>Prezentace!D101</f>
        <v>0</v>
      </c>
      <c r="E99" s="27"/>
      <c r="F99" s="4"/>
      <c r="G99" s="46"/>
      <c r="H99" s="4"/>
      <c r="I99" s="17"/>
      <c r="J99" s="50"/>
      <c r="K99" s="46"/>
      <c r="L99" s="4"/>
      <c r="M99" s="17"/>
      <c r="N99" s="50"/>
      <c r="O99" s="46"/>
      <c r="P99" s="4"/>
      <c r="Q99" s="17"/>
      <c r="R99" s="50"/>
      <c r="S99" s="46"/>
      <c r="T99" s="4"/>
      <c r="U99" s="17"/>
      <c r="V99" s="50"/>
      <c r="W99" s="46"/>
      <c r="X99" s="4"/>
      <c r="Y99" s="1"/>
      <c r="Z99" s="17"/>
      <c r="AA99" s="55"/>
      <c r="AB99" s="2"/>
      <c r="AC99" s="13">
        <f t="shared" si="1"/>
        <v>0</v>
      </c>
    </row>
    <row r="100" spans="1:29" ht="16.5" thickBot="1">
      <c r="A100" s="89">
        <f>Prezentace!A102</f>
        <v>97</v>
      </c>
      <c r="B100" s="90" t="str">
        <f>Prezentace!B102</f>
        <v>P</v>
      </c>
      <c r="C100" s="91">
        <f>Prezentace!C102</f>
        <v>0</v>
      </c>
      <c r="D100" s="87">
        <f>Prezentace!D102</f>
        <v>0</v>
      </c>
      <c r="E100" s="79"/>
      <c r="F100" s="77"/>
      <c r="G100" s="78"/>
      <c r="H100" s="77"/>
      <c r="I100" s="76"/>
      <c r="J100" s="75"/>
      <c r="K100" s="78"/>
      <c r="L100" s="77"/>
      <c r="M100" s="76"/>
      <c r="N100" s="75"/>
      <c r="O100" s="78"/>
      <c r="P100" s="77"/>
      <c r="Q100" s="76"/>
      <c r="R100" s="75"/>
      <c r="S100" s="78"/>
      <c r="T100" s="77"/>
      <c r="U100" s="76"/>
      <c r="V100" s="75"/>
      <c r="W100" s="78"/>
      <c r="X100" s="77"/>
      <c r="Y100" s="81"/>
      <c r="Z100" s="76"/>
      <c r="AA100" s="74"/>
      <c r="AB100" s="73"/>
      <c r="AC100" s="104">
        <f t="shared" si="1"/>
        <v>0</v>
      </c>
    </row>
  </sheetData>
  <mergeCells count="1">
    <mergeCell ref="C1:AB1"/>
  </mergeCells>
  <phoneticPr fontId="0" type="noConversion"/>
  <conditionalFormatting sqref="A4:D98">
    <cfRule type="cellIs" dxfId="16" priority="7" stopIfTrue="1" operator="equal">
      <formula>"R"</formula>
    </cfRule>
  </conditionalFormatting>
  <conditionalFormatting sqref="A99:D99">
    <cfRule type="cellIs" dxfId="15" priority="6" stopIfTrue="1" operator="equal">
      <formula>"R"</formula>
    </cfRule>
  </conditionalFormatting>
  <conditionalFormatting sqref="A100:D100">
    <cfRule type="cellIs" dxfId="14" priority="5" stopIfTrue="1" operator="equal">
      <formula>"R"</formula>
    </cfRule>
  </conditionalFormatting>
  <conditionalFormatting sqref="E4:E100">
    <cfRule type="cellIs" dxfId="13" priority="4" stopIfTrue="1" operator="greaterThan">
      <formula>150</formula>
    </cfRule>
    <cfRule type="cellIs" dxfId="12" priority="2" operator="greaterThan">
      <formula>40</formula>
    </cfRule>
  </conditionalFormatting>
  <conditionalFormatting sqref="F4:Q100">
    <cfRule type="cellIs" dxfId="11" priority="3" stopIfTrue="1" operator="greaterThan">
      <formula>10</formula>
    </cfRule>
  </conditionalFormatting>
  <conditionalFormatting sqref="F4:M100">
    <cfRule type="cellIs" dxfId="10" priority="1" operator="greaterThan">
      <formula>10</formula>
    </cfRule>
  </conditionalFormatting>
  <pageMargins left="0.55118110236220474" right="0.19685039370078741" top="0.23622047244094491" bottom="0.23622047244094491" header="0.15748031496062992" footer="0.15748031496062992"/>
  <pageSetup paperSize="9" scale="53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13"/>
  <dimension ref="A1:AC100"/>
  <sheetViews>
    <sheetView zoomScale="130" zoomScaleNormal="130" workbookViewId="0">
      <selection activeCell="AC45" sqref="AC45"/>
    </sheetView>
  </sheetViews>
  <sheetFormatPr defaultRowHeight="12.75"/>
  <cols>
    <col min="1" max="1" width="3.85546875" style="7" bestFit="1" customWidth="1"/>
    <col min="2" max="2" width="3" style="6" bestFit="1" customWidth="1"/>
    <col min="3" max="3" width="17.5703125" style="25" customWidth="1"/>
    <col min="4" max="4" width="11.42578125" style="25" bestFit="1" customWidth="1"/>
    <col min="5" max="5" width="6.7109375" style="7" customWidth="1"/>
    <col min="6" max="17" width="3.7109375" style="7" customWidth="1"/>
    <col min="18" max="18" width="0.28515625" style="7" hidden="1" customWidth="1"/>
    <col min="19" max="26" width="3.85546875" style="7" hidden="1" customWidth="1"/>
    <col min="27" max="27" width="4.42578125" style="7" bestFit="1" customWidth="1"/>
    <col min="28" max="28" width="9" style="7" customWidth="1"/>
    <col min="29" max="29" width="11.5703125" style="7" customWidth="1"/>
    <col min="30" max="30" width="9.140625" style="7"/>
    <col min="31" max="31" width="11.42578125" style="7" bestFit="1" customWidth="1"/>
    <col min="32" max="16384" width="9.140625" style="7"/>
  </cols>
  <sheetData>
    <row r="1" spans="1:29" ht="15.75">
      <c r="C1" s="250" t="s">
        <v>11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</row>
    <row r="2" spans="1:29" ht="13.5" thickBot="1">
      <c r="C2" s="25" t="s">
        <v>122</v>
      </c>
      <c r="AC2" s="7">
        <f>(COUNTIF(AC4:AC98,"=0"))</f>
        <v>34</v>
      </c>
    </row>
    <row r="3" spans="1:29" ht="16.5" thickBot="1">
      <c r="C3" s="26"/>
      <c r="D3" s="26"/>
      <c r="E3" s="21" t="s">
        <v>18</v>
      </c>
      <c r="F3" s="8">
        <v>1</v>
      </c>
      <c r="G3" s="44">
        <v>2</v>
      </c>
      <c r="H3" s="8">
        <v>3</v>
      </c>
      <c r="I3" s="16">
        <v>4</v>
      </c>
      <c r="J3" s="48">
        <v>5</v>
      </c>
      <c r="K3" s="44">
        <v>6</v>
      </c>
      <c r="L3" s="8">
        <v>7</v>
      </c>
      <c r="M3" s="16">
        <v>8</v>
      </c>
      <c r="N3" s="48">
        <v>9</v>
      </c>
      <c r="O3" s="9">
        <v>10</v>
      </c>
      <c r="P3" s="9">
        <v>11</v>
      </c>
      <c r="Q3" s="9">
        <v>12</v>
      </c>
      <c r="R3" s="9">
        <v>13</v>
      </c>
      <c r="S3" s="9">
        <v>14</v>
      </c>
      <c r="T3" s="9">
        <v>15</v>
      </c>
      <c r="U3" s="9">
        <v>16</v>
      </c>
      <c r="V3" s="9">
        <v>17</v>
      </c>
      <c r="W3" s="9">
        <v>18</v>
      </c>
      <c r="X3" s="9">
        <v>19</v>
      </c>
      <c r="Y3" s="9">
        <v>20</v>
      </c>
      <c r="Z3" s="16">
        <v>21</v>
      </c>
      <c r="AA3" s="22" t="s">
        <v>21</v>
      </c>
      <c r="AB3" s="10" t="s">
        <v>8</v>
      </c>
      <c r="AC3" s="58" t="s">
        <v>9</v>
      </c>
    </row>
    <row r="4" spans="1:29" ht="15.75">
      <c r="A4" s="37">
        <f>Prezentace!A6</f>
        <v>8</v>
      </c>
      <c r="B4" s="29" t="str">
        <f>Prezentace!B6</f>
        <v>P</v>
      </c>
      <c r="C4" s="30" t="str">
        <f>Prezentace!C6</f>
        <v>Alexa</v>
      </c>
      <c r="D4" s="33" t="str">
        <f>Prezentace!D6</f>
        <v>Vladislav</v>
      </c>
      <c r="E4" s="84">
        <v>80</v>
      </c>
      <c r="F4" s="69">
        <v>9</v>
      </c>
      <c r="G4" s="83">
        <v>8</v>
      </c>
      <c r="H4" s="69">
        <v>10</v>
      </c>
      <c r="I4" s="83">
        <v>9</v>
      </c>
      <c r="J4" s="69">
        <v>10</v>
      </c>
      <c r="K4" s="70">
        <v>9</v>
      </c>
      <c r="L4" s="69">
        <v>9</v>
      </c>
      <c r="M4" s="70">
        <v>9</v>
      </c>
      <c r="N4" s="85">
        <v>10</v>
      </c>
      <c r="O4" s="83">
        <v>9</v>
      </c>
      <c r="P4" s="69">
        <v>10</v>
      </c>
      <c r="Q4" s="70">
        <v>9</v>
      </c>
      <c r="R4" s="85"/>
      <c r="S4" s="83"/>
      <c r="T4" s="69"/>
      <c r="U4" s="70"/>
      <c r="V4" s="85"/>
      <c r="W4" s="83"/>
      <c r="X4" s="69"/>
      <c r="Y4" s="71"/>
      <c r="Z4" s="83"/>
      <c r="AA4" s="54">
        <v>0</v>
      </c>
      <c r="AB4" s="86">
        <v>20.49</v>
      </c>
      <c r="AC4" s="53">
        <f>SUM(E4:Q4)-AA4-AB4</f>
        <v>170.51</v>
      </c>
    </row>
    <row r="5" spans="1:29" ht="15.75">
      <c r="A5" s="96">
        <f>Prezentace!A7</f>
        <v>7</v>
      </c>
      <c r="B5" s="97" t="str">
        <f>Prezentace!B7</f>
        <v>P</v>
      </c>
      <c r="C5" s="98" t="str">
        <f>Prezentace!C7</f>
        <v>Alexová</v>
      </c>
      <c r="D5" s="80" t="str">
        <f>Prezentace!D7</f>
        <v>Hana</v>
      </c>
      <c r="E5" s="24">
        <v>80</v>
      </c>
      <c r="F5" s="19">
        <v>9</v>
      </c>
      <c r="G5" s="45">
        <v>9</v>
      </c>
      <c r="H5" s="19">
        <v>10</v>
      </c>
      <c r="I5" s="45">
        <v>8</v>
      </c>
      <c r="J5" s="19">
        <v>10</v>
      </c>
      <c r="K5" s="20">
        <v>10</v>
      </c>
      <c r="L5" s="19">
        <v>10</v>
      </c>
      <c r="M5" s="20">
        <v>8</v>
      </c>
      <c r="N5" s="49">
        <v>9</v>
      </c>
      <c r="O5" s="45">
        <v>8</v>
      </c>
      <c r="P5" s="19">
        <v>10</v>
      </c>
      <c r="Q5" s="20">
        <v>8</v>
      </c>
      <c r="R5" s="49"/>
      <c r="S5" s="45"/>
      <c r="T5" s="19"/>
      <c r="U5" s="20"/>
      <c r="V5" s="49"/>
      <c r="W5" s="45"/>
      <c r="X5" s="19"/>
      <c r="Y5" s="99"/>
      <c r="Z5" s="45"/>
      <c r="AA5" s="57">
        <v>0</v>
      </c>
      <c r="AB5" s="23">
        <v>27.63</v>
      </c>
      <c r="AC5" s="41">
        <f t="shared" ref="AC5:AC68" si="0">SUM(E5:Q5)-AA5-AB5</f>
        <v>161.37</v>
      </c>
    </row>
    <row r="6" spans="1:29" ht="15.75">
      <c r="A6" s="38">
        <f>Prezentace!A8</f>
        <v>17</v>
      </c>
      <c r="B6" s="31" t="str">
        <f>Prezentace!B8</f>
        <v>P</v>
      </c>
      <c r="C6" s="28" t="str">
        <f>Prezentace!C8</f>
        <v>Baránek</v>
      </c>
      <c r="D6" s="34" t="str">
        <f>Prezentace!D8</f>
        <v>Pavel</v>
      </c>
      <c r="E6" s="24">
        <v>80</v>
      </c>
      <c r="F6" s="4">
        <v>9</v>
      </c>
      <c r="G6" s="46">
        <v>8</v>
      </c>
      <c r="H6" s="4">
        <v>9</v>
      </c>
      <c r="I6" s="46">
        <v>8</v>
      </c>
      <c r="J6" s="4">
        <v>9</v>
      </c>
      <c r="K6" s="17">
        <v>6</v>
      </c>
      <c r="L6" s="4">
        <v>8</v>
      </c>
      <c r="M6" s="17">
        <v>0</v>
      </c>
      <c r="N6" s="50">
        <v>9</v>
      </c>
      <c r="O6" s="46">
        <v>8</v>
      </c>
      <c r="P6" s="4">
        <v>7</v>
      </c>
      <c r="Q6" s="17">
        <v>0</v>
      </c>
      <c r="R6" s="50"/>
      <c r="S6" s="46"/>
      <c r="T6" s="4"/>
      <c r="U6" s="17"/>
      <c r="V6" s="50"/>
      <c r="W6" s="46"/>
      <c r="X6" s="4"/>
      <c r="Y6" s="1"/>
      <c r="Z6" s="46"/>
      <c r="AA6" s="55">
        <v>0</v>
      </c>
      <c r="AB6" s="2">
        <v>25.05</v>
      </c>
      <c r="AC6" s="13">
        <f t="shared" si="0"/>
        <v>135.94999999999999</v>
      </c>
    </row>
    <row r="7" spans="1:29" ht="15.75">
      <c r="A7" s="38">
        <f>Prezentace!A9</f>
        <v>3</v>
      </c>
      <c r="B7" s="31" t="str">
        <f>Prezentace!B9</f>
        <v>P</v>
      </c>
      <c r="C7" s="28" t="str">
        <f>Prezentace!C9</f>
        <v>Bína</v>
      </c>
      <c r="D7" s="34" t="str">
        <f>Prezentace!D9</f>
        <v>Jiří</v>
      </c>
      <c r="E7" s="24">
        <v>80</v>
      </c>
      <c r="F7" s="4">
        <v>8</v>
      </c>
      <c r="G7" s="46">
        <v>7</v>
      </c>
      <c r="H7" s="4">
        <v>9</v>
      </c>
      <c r="I7" s="46">
        <v>8</v>
      </c>
      <c r="J7" s="4">
        <v>9</v>
      </c>
      <c r="K7" s="17">
        <v>5</v>
      </c>
      <c r="L7" s="4">
        <v>10</v>
      </c>
      <c r="M7" s="17">
        <v>7</v>
      </c>
      <c r="N7" s="50">
        <v>9</v>
      </c>
      <c r="O7" s="46">
        <v>9</v>
      </c>
      <c r="P7" s="4">
        <v>9</v>
      </c>
      <c r="Q7" s="17">
        <v>8</v>
      </c>
      <c r="R7" s="50"/>
      <c r="S7" s="46"/>
      <c r="T7" s="4"/>
      <c r="U7" s="17"/>
      <c r="V7" s="50"/>
      <c r="W7" s="46"/>
      <c r="X7" s="4"/>
      <c r="Y7" s="1"/>
      <c r="Z7" s="46"/>
      <c r="AA7" s="55">
        <v>0</v>
      </c>
      <c r="AB7" s="2">
        <v>23.76</v>
      </c>
      <c r="AC7" s="13">
        <f t="shared" si="0"/>
        <v>154.24</v>
      </c>
    </row>
    <row r="8" spans="1:29" ht="15.75">
      <c r="A8" s="38">
        <f>Prezentace!A10</f>
        <v>55</v>
      </c>
      <c r="B8" s="31" t="str">
        <f>Prezentace!B10</f>
        <v>P</v>
      </c>
      <c r="C8" s="28" t="str">
        <f>Prezentace!C10</f>
        <v>Brejžek</v>
      </c>
      <c r="D8" s="34" t="str">
        <f>Prezentace!D10</f>
        <v>Vojtěch</v>
      </c>
      <c r="E8" s="24">
        <v>80</v>
      </c>
      <c r="F8" s="4">
        <v>10</v>
      </c>
      <c r="G8" s="46">
        <v>9</v>
      </c>
      <c r="H8" s="4">
        <v>9</v>
      </c>
      <c r="I8" s="46">
        <v>9</v>
      </c>
      <c r="J8" s="4">
        <v>10</v>
      </c>
      <c r="K8" s="17">
        <v>8</v>
      </c>
      <c r="L8" s="4">
        <v>9</v>
      </c>
      <c r="M8" s="17">
        <v>9</v>
      </c>
      <c r="N8" s="50">
        <v>9</v>
      </c>
      <c r="O8" s="46">
        <v>0</v>
      </c>
      <c r="P8" s="4">
        <v>9</v>
      </c>
      <c r="Q8" s="17">
        <v>9</v>
      </c>
      <c r="R8" s="50"/>
      <c r="S8" s="46"/>
      <c r="T8" s="4"/>
      <c r="U8" s="17"/>
      <c r="V8" s="50"/>
      <c r="W8" s="46"/>
      <c r="X8" s="4"/>
      <c r="Y8" s="1"/>
      <c r="Z8" s="46"/>
      <c r="AA8" s="55">
        <v>0</v>
      </c>
      <c r="AB8" s="2">
        <v>24.47</v>
      </c>
      <c r="AC8" s="13">
        <f t="shared" si="0"/>
        <v>155.53</v>
      </c>
    </row>
    <row r="9" spans="1:29" ht="15.75">
      <c r="A9" s="38">
        <f>Prezentace!A11</f>
        <v>47</v>
      </c>
      <c r="B9" s="31" t="str">
        <f>Prezentace!B11</f>
        <v>P</v>
      </c>
      <c r="C9" s="28" t="str">
        <f>Prezentace!C11</f>
        <v>Červenka</v>
      </c>
      <c r="D9" s="34" t="str">
        <f>Prezentace!D11</f>
        <v>Pavel</v>
      </c>
      <c r="E9" s="24">
        <v>80</v>
      </c>
      <c r="F9" s="4">
        <v>8</v>
      </c>
      <c r="G9" s="46">
        <v>9</v>
      </c>
      <c r="H9" s="4">
        <v>9</v>
      </c>
      <c r="I9" s="46">
        <v>9</v>
      </c>
      <c r="J9" s="4">
        <v>10</v>
      </c>
      <c r="K9" s="17">
        <v>9</v>
      </c>
      <c r="L9" s="4">
        <v>10</v>
      </c>
      <c r="M9" s="17">
        <v>10</v>
      </c>
      <c r="N9" s="50">
        <v>10</v>
      </c>
      <c r="O9" s="46">
        <v>7</v>
      </c>
      <c r="P9" s="4">
        <v>10</v>
      </c>
      <c r="Q9" s="17">
        <v>9</v>
      </c>
      <c r="R9" s="50"/>
      <c r="S9" s="46"/>
      <c r="T9" s="4"/>
      <c r="U9" s="17"/>
      <c r="V9" s="50"/>
      <c r="W9" s="46"/>
      <c r="X9" s="4"/>
      <c r="Y9" s="1"/>
      <c r="Z9" s="46"/>
      <c r="AA9" s="55">
        <v>0</v>
      </c>
      <c r="AB9" s="2">
        <v>25.89</v>
      </c>
      <c r="AC9" s="13">
        <f t="shared" si="0"/>
        <v>164.11</v>
      </c>
    </row>
    <row r="10" spans="1:29" ht="15.75">
      <c r="A10" s="38">
        <f>Prezentace!A12</f>
        <v>49</v>
      </c>
      <c r="B10" s="31" t="str">
        <f>Prezentace!B12</f>
        <v>P</v>
      </c>
      <c r="C10" s="28" t="str">
        <f>Prezentace!C12</f>
        <v>Dohnal</v>
      </c>
      <c r="D10" s="34" t="str">
        <f>Prezentace!D12</f>
        <v>Michal</v>
      </c>
      <c r="E10" s="24">
        <v>80</v>
      </c>
      <c r="F10" s="4">
        <v>10</v>
      </c>
      <c r="G10" s="46">
        <v>10</v>
      </c>
      <c r="H10" s="4">
        <v>10</v>
      </c>
      <c r="I10" s="46">
        <v>8</v>
      </c>
      <c r="J10" s="4">
        <v>9</v>
      </c>
      <c r="K10" s="17">
        <v>8</v>
      </c>
      <c r="L10" s="4">
        <v>10</v>
      </c>
      <c r="M10" s="17">
        <v>9</v>
      </c>
      <c r="N10" s="50">
        <v>9</v>
      </c>
      <c r="O10" s="46">
        <v>8</v>
      </c>
      <c r="P10" s="4">
        <v>10</v>
      </c>
      <c r="Q10" s="17">
        <v>9</v>
      </c>
      <c r="R10" s="50"/>
      <c r="S10" s="46"/>
      <c r="T10" s="4"/>
      <c r="U10" s="17"/>
      <c r="V10" s="50"/>
      <c r="W10" s="46"/>
      <c r="X10" s="4"/>
      <c r="Y10" s="1"/>
      <c r="Z10" s="46"/>
      <c r="AA10" s="55">
        <v>0</v>
      </c>
      <c r="AB10" s="2">
        <v>22.21</v>
      </c>
      <c r="AC10" s="13">
        <f t="shared" si="0"/>
        <v>167.79</v>
      </c>
    </row>
    <row r="11" spans="1:29" ht="15.75">
      <c r="A11" s="38">
        <f>Prezentace!A13</f>
        <v>56</v>
      </c>
      <c r="B11" s="31" t="str">
        <f>Prezentace!B13</f>
        <v>P</v>
      </c>
      <c r="C11" s="28" t="str">
        <f>Prezentace!C13</f>
        <v>Dorrer</v>
      </c>
      <c r="D11" s="34" t="str">
        <f>Prezentace!D13</f>
        <v>Šimon</v>
      </c>
      <c r="E11" s="24">
        <v>80</v>
      </c>
      <c r="F11" s="4">
        <v>10</v>
      </c>
      <c r="G11" s="46">
        <v>7</v>
      </c>
      <c r="H11" s="4">
        <v>9</v>
      </c>
      <c r="I11" s="46">
        <v>6</v>
      </c>
      <c r="J11" s="4">
        <v>8</v>
      </c>
      <c r="K11" s="17">
        <v>7</v>
      </c>
      <c r="L11" s="4">
        <v>8</v>
      </c>
      <c r="M11" s="17">
        <v>7</v>
      </c>
      <c r="N11" s="50">
        <v>10</v>
      </c>
      <c r="O11" s="46">
        <v>9</v>
      </c>
      <c r="P11" s="4">
        <v>9</v>
      </c>
      <c r="Q11" s="17">
        <v>9</v>
      </c>
      <c r="R11" s="50"/>
      <c r="S11" s="46"/>
      <c r="T11" s="4"/>
      <c r="U11" s="17"/>
      <c r="V11" s="50"/>
      <c r="W11" s="46"/>
      <c r="X11" s="4"/>
      <c r="Y11" s="1"/>
      <c r="Z11" s="46"/>
      <c r="AA11" s="55">
        <v>0</v>
      </c>
      <c r="AB11" s="2">
        <v>31.5</v>
      </c>
      <c r="AC11" s="13">
        <f t="shared" si="0"/>
        <v>147.5</v>
      </c>
    </row>
    <row r="12" spans="1:29" ht="15.75">
      <c r="A12" s="38">
        <f>Prezentace!A14</f>
        <v>45</v>
      </c>
      <c r="B12" s="31" t="str">
        <f>Prezentace!B14</f>
        <v>P</v>
      </c>
      <c r="C12" s="28" t="str">
        <f>Prezentace!C14</f>
        <v>Získal</v>
      </c>
      <c r="D12" s="34" t="str">
        <f>Prezentace!D14</f>
        <v>Karel</v>
      </c>
      <c r="E12" s="24">
        <v>80</v>
      </c>
      <c r="F12" s="4">
        <v>9</v>
      </c>
      <c r="G12" s="46">
        <v>8</v>
      </c>
      <c r="H12" s="4">
        <v>10</v>
      </c>
      <c r="I12" s="46">
        <v>9</v>
      </c>
      <c r="J12" s="4">
        <v>10</v>
      </c>
      <c r="K12" s="17">
        <v>9</v>
      </c>
      <c r="L12" s="4">
        <v>9</v>
      </c>
      <c r="M12" s="17">
        <v>9</v>
      </c>
      <c r="N12" s="50">
        <v>9</v>
      </c>
      <c r="O12" s="46">
        <v>8</v>
      </c>
      <c r="P12" s="4">
        <v>10</v>
      </c>
      <c r="Q12" s="17">
        <v>9</v>
      </c>
      <c r="R12" s="50"/>
      <c r="S12" s="46"/>
      <c r="T12" s="4"/>
      <c r="U12" s="17"/>
      <c r="V12" s="50"/>
      <c r="W12" s="46"/>
      <c r="X12" s="4"/>
      <c r="Y12" s="1"/>
      <c r="Z12" s="46"/>
      <c r="AA12" s="55">
        <v>0</v>
      </c>
      <c r="AB12" s="2">
        <v>31.99</v>
      </c>
      <c r="AC12" s="13">
        <f t="shared" si="0"/>
        <v>157.01</v>
      </c>
    </row>
    <row r="13" spans="1:29" ht="15.75">
      <c r="A13" s="38">
        <f>Prezentace!A15</f>
        <v>13</v>
      </c>
      <c r="B13" s="31" t="str">
        <f>Prezentace!B15</f>
        <v>P</v>
      </c>
      <c r="C13" s="28" t="str">
        <f>Prezentace!C15</f>
        <v>Dušek</v>
      </c>
      <c r="D13" s="34" t="str">
        <f>Prezentace!D15</f>
        <v>František</v>
      </c>
      <c r="E13" s="24">
        <v>80</v>
      </c>
      <c r="F13" s="4">
        <v>9</v>
      </c>
      <c r="G13" s="46">
        <v>9</v>
      </c>
      <c r="H13" s="4">
        <v>9</v>
      </c>
      <c r="I13" s="46">
        <v>6</v>
      </c>
      <c r="J13" s="4">
        <v>10</v>
      </c>
      <c r="K13" s="17">
        <v>8</v>
      </c>
      <c r="L13" s="4">
        <v>9</v>
      </c>
      <c r="M13" s="17">
        <v>9</v>
      </c>
      <c r="N13" s="50">
        <v>8</v>
      </c>
      <c r="O13" s="46">
        <v>6</v>
      </c>
      <c r="P13" s="4">
        <v>10</v>
      </c>
      <c r="Q13" s="17">
        <v>6</v>
      </c>
      <c r="R13" s="50"/>
      <c r="S13" s="46"/>
      <c r="T13" s="4"/>
      <c r="U13" s="17"/>
      <c r="V13" s="50"/>
      <c r="W13" s="46"/>
      <c r="X13" s="4"/>
      <c r="Y13" s="1"/>
      <c r="Z13" s="46"/>
      <c r="AA13" s="55">
        <v>0</v>
      </c>
      <c r="AB13" s="2">
        <v>26.75</v>
      </c>
      <c r="AC13" s="13">
        <f t="shared" si="0"/>
        <v>152.25</v>
      </c>
    </row>
    <row r="14" spans="1:29" ht="15.75">
      <c r="A14" s="38">
        <f>Prezentace!A16</f>
        <v>5</v>
      </c>
      <c r="B14" s="31" t="str">
        <f>Prezentace!B16</f>
        <v>P</v>
      </c>
      <c r="C14" s="28" t="str">
        <f>Prezentace!C16</f>
        <v>Dvořák</v>
      </c>
      <c r="D14" s="34" t="str">
        <f>Prezentace!D16</f>
        <v>Vladislav</v>
      </c>
      <c r="E14" s="24">
        <v>80</v>
      </c>
      <c r="F14" s="4">
        <v>10</v>
      </c>
      <c r="G14" s="46">
        <v>10</v>
      </c>
      <c r="H14" s="4">
        <v>10</v>
      </c>
      <c r="I14" s="46">
        <v>10</v>
      </c>
      <c r="J14" s="4">
        <v>9</v>
      </c>
      <c r="K14" s="17">
        <v>8</v>
      </c>
      <c r="L14" s="4">
        <v>10</v>
      </c>
      <c r="M14" s="17">
        <v>8</v>
      </c>
      <c r="N14" s="50">
        <v>10</v>
      </c>
      <c r="O14" s="46">
        <v>8</v>
      </c>
      <c r="P14" s="4">
        <v>9</v>
      </c>
      <c r="Q14" s="17">
        <v>8</v>
      </c>
      <c r="R14" s="50"/>
      <c r="S14" s="46"/>
      <c r="T14" s="4"/>
      <c r="U14" s="17"/>
      <c r="V14" s="50"/>
      <c r="W14" s="46"/>
      <c r="X14" s="4"/>
      <c r="Y14" s="1"/>
      <c r="Z14" s="46"/>
      <c r="AA14" s="55">
        <v>0</v>
      </c>
      <c r="AB14" s="2">
        <v>20.91</v>
      </c>
      <c r="AC14" s="13">
        <f t="shared" si="0"/>
        <v>169.09</v>
      </c>
    </row>
    <row r="15" spans="1:29" ht="15.75">
      <c r="A15" s="38">
        <f>Prezentace!A17</f>
        <v>19</v>
      </c>
      <c r="B15" s="31" t="str">
        <f>Prezentace!B17</f>
        <v>P</v>
      </c>
      <c r="C15" s="28" t="str">
        <f>Prezentace!C17</f>
        <v>Fiala</v>
      </c>
      <c r="D15" s="34" t="str">
        <f>Prezentace!D17</f>
        <v>Miroslav</v>
      </c>
      <c r="E15" s="24">
        <v>80</v>
      </c>
      <c r="F15" s="5">
        <v>10</v>
      </c>
      <c r="G15" s="47">
        <v>9</v>
      </c>
      <c r="H15" s="5">
        <v>10</v>
      </c>
      <c r="I15" s="47">
        <v>10</v>
      </c>
      <c r="J15" s="5">
        <v>10</v>
      </c>
      <c r="K15" s="18">
        <v>8</v>
      </c>
      <c r="L15" s="5">
        <v>10</v>
      </c>
      <c r="M15" s="18">
        <v>7</v>
      </c>
      <c r="N15" s="51">
        <v>10</v>
      </c>
      <c r="O15" s="47">
        <v>9</v>
      </c>
      <c r="P15" s="5">
        <v>10</v>
      </c>
      <c r="Q15" s="18">
        <v>9</v>
      </c>
      <c r="R15" s="51"/>
      <c r="S15" s="47"/>
      <c r="T15" s="5"/>
      <c r="U15" s="18"/>
      <c r="V15" s="51"/>
      <c r="W15" s="47"/>
      <c r="X15" s="5"/>
      <c r="Y15" s="3"/>
      <c r="Z15" s="47"/>
      <c r="AA15" s="56">
        <v>0</v>
      </c>
      <c r="AB15" s="2">
        <v>27.18</v>
      </c>
      <c r="AC15" s="13">
        <f t="shared" si="0"/>
        <v>164.82</v>
      </c>
    </row>
    <row r="16" spans="1:29" ht="15.75">
      <c r="A16" s="38">
        <f>Prezentace!A18</f>
        <v>18</v>
      </c>
      <c r="B16" s="31" t="str">
        <f>Prezentace!B18</f>
        <v>P</v>
      </c>
      <c r="C16" s="28" t="str">
        <f>Prezentace!C18</f>
        <v>Gál</v>
      </c>
      <c r="D16" s="34" t="str">
        <f>Prezentace!D18</f>
        <v>Štefan</v>
      </c>
      <c r="E16" s="24">
        <v>80</v>
      </c>
      <c r="F16" s="4">
        <v>10</v>
      </c>
      <c r="G16" s="46">
        <v>8</v>
      </c>
      <c r="H16" s="4">
        <v>9</v>
      </c>
      <c r="I16" s="46">
        <v>8</v>
      </c>
      <c r="J16" s="4">
        <v>10</v>
      </c>
      <c r="K16" s="17">
        <v>9</v>
      </c>
      <c r="L16" s="4">
        <v>10</v>
      </c>
      <c r="M16" s="17">
        <v>10</v>
      </c>
      <c r="N16" s="50">
        <v>9</v>
      </c>
      <c r="O16" s="46">
        <v>8</v>
      </c>
      <c r="P16" s="4">
        <v>10</v>
      </c>
      <c r="Q16" s="17">
        <v>8</v>
      </c>
      <c r="R16" s="50"/>
      <c r="S16" s="46"/>
      <c r="T16" s="4"/>
      <c r="U16" s="17"/>
      <c r="V16" s="50"/>
      <c r="W16" s="46"/>
      <c r="X16" s="4"/>
      <c r="Y16" s="1"/>
      <c r="Z16" s="46"/>
      <c r="AA16" s="55">
        <v>0</v>
      </c>
      <c r="AB16" s="2">
        <v>25.18</v>
      </c>
      <c r="AC16" s="13">
        <f t="shared" si="0"/>
        <v>163.82</v>
      </c>
    </row>
    <row r="17" spans="1:29" ht="15.75">
      <c r="A17" s="38">
        <f>Prezentace!A19</f>
        <v>33</v>
      </c>
      <c r="B17" s="31" t="str">
        <f>Prezentace!B19</f>
        <v>P</v>
      </c>
      <c r="C17" s="28" t="str">
        <f>Prezentace!C19</f>
        <v>Hátle</v>
      </c>
      <c r="D17" s="34" t="str">
        <f>Prezentace!D19</f>
        <v>Jan</v>
      </c>
      <c r="E17" s="24">
        <v>80</v>
      </c>
      <c r="F17" s="4">
        <v>10</v>
      </c>
      <c r="G17" s="46">
        <v>10</v>
      </c>
      <c r="H17" s="4">
        <v>10</v>
      </c>
      <c r="I17" s="46">
        <v>9</v>
      </c>
      <c r="J17" s="4">
        <v>10</v>
      </c>
      <c r="K17" s="17">
        <v>9</v>
      </c>
      <c r="L17" s="4">
        <v>8</v>
      </c>
      <c r="M17" s="17">
        <v>8</v>
      </c>
      <c r="N17" s="50">
        <v>6</v>
      </c>
      <c r="O17" s="46">
        <v>6</v>
      </c>
      <c r="P17" s="4">
        <v>10</v>
      </c>
      <c r="Q17" s="17">
        <v>7</v>
      </c>
      <c r="R17" s="50"/>
      <c r="S17" s="46"/>
      <c r="T17" s="4"/>
      <c r="U17" s="17"/>
      <c r="V17" s="50"/>
      <c r="W17" s="46"/>
      <c r="X17" s="4"/>
      <c r="Y17" s="1"/>
      <c r="Z17" s="46"/>
      <c r="AA17" s="55">
        <v>0</v>
      </c>
      <c r="AB17" s="2">
        <v>32</v>
      </c>
      <c r="AC17" s="13">
        <f t="shared" si="0"/>
        <v>151</v>
      </c>
    </row>
    <row r="18" spans="1:29" ht="15.75">
      <c r="A18" s="38">
        <f>Prezentace!A20</f>
        <v>14</v>
      </c>
      <c r="B18" s="31" t="str">
        <f>Prezentace!B20</f>
        <v>P</v>
      </c>
      <c r="C18" s="28" t="str">
        <f>Prezentace!C20</f>
        <v>Herceg</v>
      </c>
      <c r="D18" s="34" t="str">
        <f>Prezentace!D20</f>
        <v>Bohumil</v>
      </c>
      <c r="E18" s="24">
        <v>80</v>
      </c>
      <c r="F18" s="4">
        <v>8</v>
      </c>
      <c r="G18" s="46">
        <v>7</v>
      </c>
      <c r="H18" s="4">
        <v>8</v>
      </c>
      <c r="I18" s="46">
        <v>8</v>
      </c>
      <c r="J18" s="4">
        <v>9</v>
      </c>
      <c r="K18" s="17">
        <v>9</v>
      </c>
      <c r="L18" s="4">
        <v>10</v>
      </c>
      <c r="M18" s="17">
        <v>9</v>
      </c>
      <c r="N18" s="50">
        <v>10</v>
      </c>
      <c r="O18" s="46">
        <v>9</v>
      </c>
      <c r="P18" s="4">
        <v>10</v>
      </c>
      <c r="Q18" s="17">
        <v>9</v>
      </c>
      <c r="R18" s="50"/>
      <c r="S18" s="46"/>
      <c r="T18" s="4"/>
      <c r="U18" s="17"/>
      <c r="V18" s="50"/>
      <c r="W18" s="46"/>
      <c r="X18" s="4"/>
      <c r="Y18" s="1"/>
      <c r="Z18" s="46"/>
      <c r="AA18" s="55">
        <v>0</v>
      </c>
      <c r="AB18" s="2">
        <v>34.700000000000003</v>
      </c>
      <c r="AC18" s="13">
        <f t="shared" si="0"/>
        <v>151.30000000000001</v>
      </c>
    </row>
    <row r="19" spans="1:29" ht="15.75">
      <c r="A19" s="38">
        <f>Prezentace!A21</f>
        <v>43</v>
      </c>
      <c r="B19" s="31" t="str">
        <f>Prezentace!B21</f>
        <v>P</v>
      </c>
      <c r="C19" s="28" t="str">
        <f>Prezentace!C21</f>
        <v>Koch</v>
      </c>
      <c r="D19" s="34" t="str">
        <f>Prezentace!D21</f>
        <v>Miroslav ml.</v>
      </c>
      <c r="E19" s="24">
        <v>80</v>
      </c>
      <c r="F19" s="4">
        <v>10</v>
      </c>
      <c r="G19" s="46">
        <v>8</v>
      </c>
      <c r="H19" s="4">
        <v>10</v>
      </c>
      <c r="I19" s="46">
        <v>10</v>
      </c>
      <c r="J19" s="4">
        <v>10</v>
      </c>
      <c r="K19" s="17">
        <v>9</v>
      </c>
      <c r="L19" s="4">
        <v>10</v>
      </c>
      <c r="M19" s="17">
        <v>10</v>
      </c>
      <c r="N19" s="50">
        <v>9</v>
      </c>
      <c r="O19" s="46">
        <v>9</v>
      </c>
      <c r="P19" s="4">
        <v>8</v>
      </c>
      <c r="Q19" s="17">
        <v>7</v>
      </c>
      <c r="R19" s="50"/>
      <c r="S19" s="46"/>
      <c r="T19" s="4"/>
      <c r="U19" s="17"/>
      <c r="V19" s="50"/>
      <c r="W19" s="46"/>
      <c r="X19" s="4"/>
      <c r="Y19" s="1"/>
      <c r="Z19" s="46"/>
      <c r="AA19" s="55">
        <v>0</v>
      </c>
      <c r="AB19" s="2">
        <v>28.11</v>
      </c>
      <c r="AC19" s="13">
        <f t="shared" si="0"/>
        <v>161.88999999999999</v>
      </c>
    </row>
    <row r="20" spans="1:29" ht="15.75">
      <c r="A20" s="38">
        <f>Prezentace!A22</f>
        <v>44</v>
      </c>
      <c r="B20" s="31" t="str">
        <f>Prezentace!B22</f>
        <v>P</v>
      </c>
      <c r="C20" s="28" t="str">
        <f>Prezentace!C22</f>
        <v>Koch</v>
      </c>
      <c r="D20" s="34" t="str">
        <f>Prezentace!D22</f>
        <v>Miroslav</v>
      </c>
      <c r="E20" s="24">
        <v>80</v>
      </c>
      <c r="F20" s="4">
        <v>10</v>
      </c>
      <c r="G20" s="46">
        <v>9</v>
      </c>
      <c r="H20" s="4">
        <v>10</v>
      </c>
      <c r="I20" s="46">
        <v>9</v>
      </c>
      <c r="J20" s="4">
        <v>9</v>
      </c>
      <c r="K20" s="17">
        <v>6</v>
      </c>
      <c r="L20" s="4">
        <v>10</v>
      </c>
      <c r="M20" s="17">
        <v>8</v>
      </c>
      <c r="N20" s="50">
        <v>10</v>
      </c>
      <c r="O20" s="46">
        <v>8</v>
      </c>
      <c r="P20" s="4">
        <v>10</v>
      </c>
      <c r="Q20" s="17">
        <v>8</v>
      </c>
      <c r="R20" s="50"/>
      <c r="S20" s="46"/>
      <c r="T20" s="4"/>
      <c r="U20" s="17"/>
      <c r="V20" s="50"/>
      <c r="W20" s="46"/>
      <c r="X20" s="4"/>
      <c r="Y20" s="1"/>
      <c r="Z20" s="46"/>
      <c r="AA20" s="55">
        <v>0</v>
      </c>
      <c r="AB20" s="2">
        <v>29.66</v>
      </c>
      <c r="AC20" s="13">
        <f t="shared" si="0"/>
        <v>157.34</v>
      </c>
    </row>
    <row r="21" spans="1:29" ht="15.75">
      <c r="A21" s="38">
        <f>Prezentace!A23</f>
        <v>37</v>
      </c>
      <c r="B21" s="31" t="str">
        <f>Prezentace!B23</f>
        <v>P</v>
      </c>
      <c r="C21" s="28" t="str">
        <f>Prezentace!C23</f>
        <v>Konrád</v>
      </c>
      <c r="D21" s="34" t="str">
        <f>Prezentace!D23</f>
        <v>František</v>
      </c>
      <c r="E21" s="24">
        <v>80</v>
      </c>
      <c r="F21" s="4">
        <v>10</v>
      </c>
      <c r="G21" s="46">
        <v>8</v>
      </c>
      <c r="H21" s="4">
        <v>10</v>
      </c>
      <c r="I21" s="46">
        <v>9</v>
      </c>
      <c r="J21" s="4">
        <v>9</v>
      </c>
      <c r="K21" s="17">
        <v>8</v>
      </c>
      <c r="L21" s="4">
        <v>10</v>
      </c>
      <c r="M21" s="17">
        <v>9</v>
      </c>
      <c r="N21" s="50">
        <v>8</v>
      </c>
      <c r="O21" s="46">
        <v>7</v>
      </c>
      <c r="P21" s="4">
        <v>8</v>
      </c>
      <c r="Q21" s="17">
        <v>8</v>
      </c>
      <c r="R21" s="50"/>
      <c r="S21" s="46"/>
      <c r="T21" s="4"/>
      <c r="U21" s="17"/>
      <c r="V21" s="50"/>
      <c r="W21" s="46"/>
      <c r="X21" s="4"/>
      <c r="Y21" s="1"/>
      <c r="Z21" s="46"/>
      <c r="AA21" s="55">
        <v>0</v>
      </c>
      <c r="AB21" s="2">
        <v>21.05</v>
      </c>
      <c r="AC21" s="13">
        <f t="shared" si="0"/>
        <v>162.94999999999999</v>
      </c>
    </row>
    <row r="22" spans="1:29" ht="15.75">
      <c r="A22" s="38">
        <f>Prezentace!A24</f>
        <v>59</v>
      </c>
      <c r="B22" s="31" t="str">
        <f>Prezentace!B24</f>
        <v>P</v>
      </c>
      <c r="C22" s="28" t="str">
        <f>Prezentace!C24</f>
        <v>Kraus</v>
      </c>
      <c r="D22" s="34" t="str">
        <f>Prezentace!D24</f>
        <v>Milan</v>
      </c>
      <c r="E22" s="24"/>
      <c r="F22" s="4"/>
      <c r="G22" s="46"/>
      <c r="H22" s="4"/>
      <c r="I22" s="46"/>
      <c r="J22" s="4"/>
      <c r="K22" s="17"/>
      <c r="L22" s="4"/>
      <c r="M22" s="17"/>
      <c r="N22" s="50"/>
      <c r="O22" s="46"/>
      <c r="P22" s="4"/>
      <c r="Q22" s="17"/>
      <c r="R22" s="50"/>
      <c r="S22" s="46"/>
      <c r="T22" s="4"/>
      <c r="U22" s="17"/>
      <c r="V22" s="50"/>
      <c r="W22" s="46"/>
      <c r="X22" s="4"/>
      <c r="Y22" s="1"/>
      <c r="Z22" s="46"/>
      <c r="AA22" s="55"/>
      <c r="AB22" s="2"/>
      <c r="AC22" s="13">
        <f t="shared" si="0"/>
        <v>0</v>
      </c>
    </row>
    <row r="23" spans="1:29" ht="15.75">
      <c r="A23" s="38">
        <f>Prezentace!A25</f>
        <v>53</v>
      </c>
      <c r="B23" s="31" t="str">
        <f>Prezentace!B25</f>
        <v>P</v>
      </c>
      <c r="C23" s="28" t="str">
        <f>Prezentace!C25</f>
        <v>Kružík</v>
      </c>
      <c r="D23" s="34" t="str">
        <f>Prezentace!D25</f>
        <v>Jan</v>
      </c>
      <c r="E23" s="24">
        <v>80</v>
      </c>
      <c r="F23" s="4">
        <v>10</v>
      </c>
      <c r="G23" s="46">
        <v>9</v>
      </c>
      <c r="H23" s="4">
        <v>10</v>
      </c>
      <c r="I23" s="46">
        <v>9</v>
      </c>
      <c r="J23" s="4">
        <v>9</v>
      </c>
      <c r="K23" s="17">
        <v>8</v>
      </c>
      <c r="L23" s="4">
        <v>10</v>
      </c>
      <c r="M23" s="17">
        <v>9</v>
      </c>
      <c r="N23" s="50">
        <v>10</v>
      </c>
      <c r="O23" s="46">
        <v>9</v>
      </c>
      <c r="P23" s="4">
        <v>9</v>
      </c>
      <c r="Q23" s="17">
        <v>9</v>
      </c>
      <c r="R23" s="50"/>
      <c r="S23" s="46"/>
      <c r="T23" s="4"/>
      <c r="U23" s="17"/>
      <c r="V23" s="50"/>
      <c r="W23" s="46"/>
      <c r="X23" s="4"/>
      <c r="Y23" s="1"/>
      <c r="Z23" s="46"/>
      <c r="AA23" s="55">
        <v>0</v>
      </c>
      <c r="AB23" s="2">
        <v>22.25</v>
      </c>
      <c r="AC23" s="13">
        <f t="shared" si="0"/>
        <v>168.75</v>
      </c>
    </row>
    <row r="24" spans="1:29" ht="15.75">
      <c r="A24" s="38">
        <f>Prezentace!A26</f>
        <v>39</v>
      </c>
      <c r="B24" s="31" t="str">
        <f>Prezentace!B26</f>
        <v>P</v>
      </c>
      <c r="C24" s="28" t="str">
        <f>Prezentace!C26</f>
        <v>Ladič</v>
      </c>
      <c r="D24" s="34" t="str">
        <f>Prezentace!D26</f>
        <v>Tibor</v>
      </c>
      <c r="E24" s="24">
        <v>80</v>
      </c>
      <c r="F24" s="4">
        <v>8</v>
      </c>
      <c r="G24" s="46">
        <v>8</v>
      </c>
      <c r="H24" s="4">
        <v>10</v>
      </c>
      <c r="I24" s="46">
        <v>8</v>
      </c>
      <c r="J24" s="4">
        <v>10</v>
      </c>
      <c r="K24" s="17">
        <v>10</v>
      </c>
      <c r="L24" s="4">
        <v>10</v>
      </c>
      <c r="M24" s="17">
        <v>9</v>
      </c>
      <c r="N24" s="50">
        <v>10</v>
      </c>
      <c r="O24" s="46">
        <v>8</v>
      </c>
      <c r="P24" s="4">
        <v>10</v>
      </c>
      <c r="Q24" s="17">
        <v>9</v>
      </c>
      <c r="R24" s="50"/>
      <c r="S24" s="46"/>
      <c r="T24" s="4"/>
      <c r="U24" s="17"/>
      <c r="V24" s="50"/>
      <c r="W24" s="46"/>
      <c r="X24" s="4"/>
      <c r="Y24" s="1"/>
      <c r="Z24" s="46"/>
      <c r="AA24" s="55">
        <v>0</v>
      </c>
      <c r="AB24" s="2">
        <v>20.29</v>
      </c>
      <c r="AC24" s="13">
        <f t="shared" si="0"/>
        <v>169.71</v>
      </c>
    </row>
    <row r="25" spans="1:29" ht="15.75">
      <c r="A25" s="38">
        <f>Prezentace!A27</f>
        <v>2</v>
      </c>
      <c r="B25" s="31" t="str">
        <f>Prezentace!B27</f>
        <v>P</v>
      </c>
      <c r="C25" s="28" t="str">
        <f>Prezentace!C27</f>
        <v>Machek</v>
      </c>
      <c r="D25" s="34" t="str">
        <f>Prezentace!D27</f>
        <v>Pavel</v>
      </c>
      <c r="E25" s="24">
        <v>80</v>
      </c>
      <c r="F25" s="4">
        <v>10</v>
      </c>
      <c r="G25" s="46">
        <v>9</v>
      </c>
      <c r="H25" s="4">
        <v>10</v>
      </c>
      <c r="I25" s="46">
        <v>9</v>
      </c>
      <c r="J25" s="4">
        <v>9</v>
      </c>
      <c r="K25" s="17">
        <v>9</v>
      </c>
      <c r="L25" s="4">
        <v>10</v>
      </c>
      <c r="M25" s="17">
        <v>9</v>
      </c>
      <c r="N25" s="50">
        <v>8</v>
      </c>
      <c r="O25" s="46">
        <v>8</v>
      </c>
      <c r="P25" s="4">
        <v>9</v>
      </c>
      <c r="Q25" s="17">
        <v>7</v>
      </c>
      <c r="R25" s="50"/>
      <c r="S25" s="46"/>
      <c r="T25" s="4"/>
      <c r="U25" s="17"/>
      <c r="V25" s="50"/>
      <c r="W25" s="46"/>
      <c r="X25" s="4"/>
      <c r="Y25" s="1"/>
      <c r="Z25" s="46"/>
      <c r="AA25" s="55">
        <v>0</v>
      </c>
      <c r="AB25" s="2">
        <v>26.63</v>
      </c>
      <c r="AC25" s="13">
        <f t="shared" si="0"/>
        <v>160.37</v>
      </c>
    </row>
    <row r="26" spans="1:29" ht="15.75">
      <c r="A26" s="38">
        <f>Prezentace!A28</f>
        <v>9</v>
      </c>
      <c r="B26" s="31" t="str">
        <f>Prezentace!B28</f>
        <v>P</v>
      </c>
      <c r="C26" s="28" t="str">
        <f>Prezentace!C28</f>
        <v>Marek</v>
      </c>
      <c r="D26" s="34" t="str">
        <f>Prezentace!D28</f>
        <v>Petr</v>
      </c>
      <c r="E26" s="24">
        <v>80</v>
      </c>
      <c r="F26" s="4">
        <v>9</v>
      </c>
      <c r="G26" s="46">
        <v>9</v>
      </c>
      <c r="H26" s="4">
        <v>9</v>
      </c>
      <c r="I26" s="46">
        <v>8</v>
      </c>
      <c r="J26" s="4">
        <v>8</v>
      </c>
      <c r="K26" s="17">
        <v>8</v>
      </c>
      <c r="L26" s="4">
        <v>9</v>
      </c>
      <c r="M26" s="17">
        <v>9</v>
      </c>
      <c r="N26" s="50">
        <v>8</v>
      </c>
      <c r="O26" s="46">
        <v>8</v>
      </c>
      <c r="P26" s="4">
        <v>10</v>
      </c>
      <c r="Q26" s="17">
        <v>6</v>
      </c>
      <c r="R26" s="50"/>
      <c r="S26" s="46"/>
      <c r="T26" s="4"/>
      <c r="U26" s="17"/>
      <c r="V26" s="50"/>
      <c r="W26" s="46"/>
      <c r="X26" s="4"/>
      <c r="Y26" s="1"/>
      <c r="Z26" s="46"/>
      <c r="AA26" s="55">
        <v>0</v>
      </c>
      <c r="AB26" s="2">
        <v>27.54</v>
      </c>
      <c r="AC26" s="13">
        <f t="shared" si="0"/>
        <v>153.46</v>
      </c>
    </row>
    <row r="27" spans="1:29" ht="15.75">
      <c r="A27" s="38">
        <f>Prezentace!A29</f>
        <v>28</v>
      </c>
      <c r="B27" s="31" t="str">
        <f>Prezentace!B29</f>
        <v>P</v>
      </c>
      <c r="C27" s="28" t="str">
        <f>Prezentace!C29</f>
        <v>Maštera</v>
      </c>
      <c r="D27" s="34" t="str">
        <f>Prezentace!D29</f>
        <v>Aleš</v>
      </c>
      <c r="E27" s="24">
        <v>80</v>
      </c>
      <c r="F27" s="4">
        <v>10</v>
      </c>
      <c r="G27" s="46">
        <v>9</v>
      </c>
      <c r="H27" s="4">
        <v>9</v>
      </c>
      <c r="I27" s="46">
        <v>8</v>
      </c>
      <c r="J27" s="4">
        <v>9</v>
      </c>
      <c r="K27" s="17">
        <v>9</v>
      </c>
      <c r="L27" s="4">
        <v>9</v>
      </c>
      <c r="M27" s="17">
        <v>9</v>
      </c>
      <c r="N27" s="50">
        <v>10</v>
      </c>
      <c r="O27" s="46">
        <v>8</v>
      </c>
      <c r="P27" s="4">
        <v>10</v>
      </c>
      <c r="Q27" s="17">
        <v>8</v>
      </c>
      <c r="R27" s="50"/>
      <c r="S27" s="46"/>
      <c r="T27" s="4"/>
      <c r="U27" s="17"/>
      <c r="V27" s="50"/>
      <c r="W27" s="46"/>
      <c r="X27" s="4"/>
      <c r="Y27" s="1"/>
      <c r="Z27" s="46"/>
      <c r="AA27" s="55">
        <v>0</v>
      </c>
      <c r="AB27" s="2">
        <v>21.72</v>
      </c>
      <c r="AC27" s="13">
        <f t="shared" si="0"/>
        <v>166.28</v>
      </c>
    </row>
    <row r="28" spans="1:29" ht="15.75">
      <c r="A28" s="38">
        <f>Prezentace!A30</f>
        <v>23</v>
      </c>
      <c r="B28" s="31" t="str">
        <f>Prezentace!B30</f>
        <v>P</v>
      </c>
      <c r="C28" s="28" t="str">
        <f>Prezentace!C30</f>
        <v>Matějka</v>
      </c>
      <c r="D28" s="34" t="str">
        <f>Prezentace!D30</f>
        <v>Milan</v>
      </c>
      <c r="E28" s="24">
        <v>80</v>
      </c>
      <c r="F28" s="4">
        <v>10</v>
      </c>
      <c r="G28" s="46">
        <v>9</v>
      </c>
      <c r="H28" s="4">
        <v>9</v>
      </c>
      <c r="I28" s="46">
        <v>9</v>
      </c>
      <c r="J28" s="4">
        <v>8</v>
      </c>
      <c r="K28" s="17">
        <v>6</v>
      </c>
      <c r="L28" s="4">
        <v>7</v>
      </c>
      <c r="M28" s="17">
        <v>0</v>
      </c>
      <c r="N28" s="50">
        <v>8</v>
      </c>
      <c r="O28" s="46">
        <v>6</v>
      </c>
      <c r="P28" s="4">
        <v>8</v>
      </c>
      <c r="Q28" s="17">
        <v>0</v>
      </c>
      <c r="R28" s="50"/>
      <c r="S28" s="46"/>
      <c r="T28" s="4"/>
      <c r="U28" s="17"/>
      <c r="V28" s="50"/>
      <c r="W28" s="46"/>
      <c r="X28" s="4"/>
      <c r="Y28" s="1"/>
      <c r="Z28" s="46"/>
      <c r="AA28" s="55">
        <v>0</v>
      </c>
      <c r="AB28" s="2">
        <v>44.23</v>
      </c>
      <c r="AC28" s="13">
        <f t="shared" si="0"/>
        <v>115.77000000000001</v>
      </c>
    </row>
    <row r="29" spans="1:29" ht="15.75">
      <c r="A29" s="38">
        <f>Prezentace!A31</f>
        <v>29</v>
      </c>
      <c r="B29" s="31" t="str">
        <f>Prezentace!B31</f>
        <v>P</v>
      </c>
      <c r="C29" s="28" t="str">
        <f>Prezentace!C31</f>
        <v>Mironiuk</v>
      </c>
      <c r="D29" s="34" t="str">
        <f>Prezentace!D31</f>
        <v>Zdeněk</v>
      </c>
      <c r="E29" s="24">
        <v>80</v>
      </c>
      <c r="F29" s="4">
        <v>10</v>
      </c>
      <c r="G29" s="46">
        <v>9</v>
      </c>
      <c r="H29" s="4">
        <v>9</v>
      </c>
      <c r="I29" s="46">
        <v>9</v>
      </c>
      <c r="J29" s="4">
        <v>10</v>
      </c>
      <c r="K29" s="17">
        <v>8</v>
      </c>
      <c r="L29" s="4">
        <v>9</v>
      </c>
      <c r="M29" s="17">
        <v>8</v>
      </c>
      <c r="N29" s="50">
        <v>10</v>
      </c>
      <c r="O29" s="46">
        <v>10</v>
      </c>
      <c r="P29" s="4">
        <v>9</v>
      </c>
      <c r="Q29" s="17">
        <v>7</v>
      </c>
      <c r="R29" s="50"/>
      <c r="S29" s="46"/>
      <c r="T29" s="4"/>
      <c r="U29" s="17"/>
      <c r="V29" s="50"/>
      <c r="W29" s="46"/>
      <c r="X29" s="4"/>
      <c r="Y29" s="1"/>
      <c r="Z29" s="46"/>
      <c r="AA29" s="55">
        <v>0</v>
      </c>
      <c r="AB29" s="2">
        <v>23.52</v>
      </c>
      <c r="AC29" s="13">
        <f t="shared" si="0"/>
        <v>164.48</v>
      </c>
    </row>
    <row r="30" spans="1:29" ht="15.75">
      <c r="A30" s="38">
        <f>Prezentace!A32</f>
        <v>41</v>
      </c>
      <c r="B30" s="31" t="str">
        <f>Prezentace!B32</f>
        <v>P</v>
      </c>
      <c r="C30" s="28" t="str">
        <f>Prezentace!C32</f>
        <v>Nikodým</v>
      </c>
      <c r="D30" s="34" t="str">
        <f>Prezentace!D32</f>
        <v>David</v>
      </c>
      <c r="E30" s="24">
        <v>80</v>
      </c>
      <c r="F30" s="4">
        <v>10</v>
      </c>
      <c r="G30" s="46">
        <v>10</v>
      </c>
      <c r="H30" s="4">
        <v>10</v>
      </c>
      <c r="I30" s="46">
        <v>10</v>
      </c>
      <c r="J30" s="4">
        <v>9</v>
      </c>
      <c r="K30" s="17">
        <v>8</v>
      </c>
      <c r="L30" s="4">
        <v>8</v>
      </c>
      <c r="M30" s="17">
        <v>7</v>
      </c>
      <c r="N30" s="50">
        <v>9</v>
      </c>
      <c r="O30" s="46">
        <v>8</v>
      </c>
      <c r="P30" s="4">
        <v>9</v>
      </c>
      <c r="Q30" s="17">
        <v>9</v>
      </c>
      <c r="R30" s="50"/>
      <c r="S30" s="46"/>
      <c r="T30" s="4"/>
      <c r="U30" s="17"/>
      <c r="V30" s="50"/>
      <c r="W30" s="46"/>
      <c r="X30" s="4"/>
      <c r="Y30" s="1"/>
      <c r="Z30" s="46"/>
      <c r="AA30" s="55">
        <v>0</v>
      </c>
      <c r="AB30" s="2">
        <v>20.51</v>
      </c>
      <c r="AC30" s="13">
        <f t="shared" si="0"/>
        <v>166.49</v>
      </c>
    </row>
    <row r="31" spans="1:29" ht="15.75">
      <c r="A31" s="38">
        <f>Prezentace!A33</f>
        <v>20</v>
      </c>
      <c r="B31" s="31" t="str">
        <f>Prezentace!B33</f>
        <v>P</v>
      </c>
      <c r="C31" s="28" t="str">
        <f>Prezentace!C33</f>
        <v>Palová</v>
      </c>
      <c r="D31" s="34" t="str">
        <f>Prezentace!D33</f>
        <v>Simona</v>
      </c>
      <c r="E31" s="24">
        <v>80</v>
      </c>
      <c r="F31" s="4">
        <v>7</v>
      </c>
      <c r="G31" s="46">
        <v>6</v>
      </c>
      <c r="H31" s="4">
        <v>10</v>
      </c>
      <c r="I31" s="46">
        <v>9</v>
      </c>
      <c r="J31" s="4">
        <v>10</v>
      </c>
      <c r="K31" s="17">
        <v>6</v>
      </c>
      <c r="L31" s="4">
        <v>10</v>
      </c>
      <c r="M31" s="17">
        <v>8</v>
      </c>
      <c r="N31" s="50">
        <v>9</v>
      </c>
      <c r="O31" s="46">
        <v>8</v>
      </c>
      <c r="P31" s="4">
        <v>10</v>
      </c>
      <c r="Q31" s="17">
        <v>0</v>
      </c>
      <c r="R31" s="50"/>
      <c r="S31" s="46"/>
      <c r="T31" s="4"/>
      <c r="U31" s="17"/>
      <c r="V31" s="50"/>
      <c r="W31" s="46"/>
      <c r="X31" s="4"/>
      <c r="Y31" s="1"/>
      <c r="Z31" s="46"/>
      <c r="AA31" s="55">
        <v>0</v>
      </c>
      <c r="AB31" s="2">
        <v>32.22</v>
      </c>
      <c r="AC31" s="13">
        <f t="shared" si="0"/>
        <v>140.78</v>
      </c>
    </row>
    <row r="32" spans="1:29" ht="15.75">
      <c r="A32" s="38">
        <f>Prezentace!A34</f>
        <v>1</v>
      </c>
      <c r="B32" s="31" t="str">
        <f>Prezentace!B34</f>
        <v>P</v>
      </c>
      <c r="C32" s="28" t="str">
        <f>Prezentace!C34</f>
        <v>Pechánek</v>
      </c>
      <c r="D32" s="34" t="str">
        <f>Prezentace!D34</f>
        <v>Milan</v>
      </c>
      <c r="E32" s="24">
        <v>80</v>
      </c>
      <c r="F32" s="4">
        <v>9</v>
      </c>
      <c r="G32" s="46">
        <v>9</v>
      </c>
      <c r="H32" s="4">
        <v>8</v>
      </c>
      <c r="I32" s="46">
        <v>8</v>
      </c>
      <c r="J32" s="4">
        <v>10</v>
      </c>
      <c r="K32" s="17">
        <v>10</v>
      </c>
      <c r="L32" s="4">
        <v>8</v>
      </c>
      <c r="M32" s="17">
        <v>8</v>
      </c>
      <c r="N32" s="50">
        <v>8</v>
      </c>
      <c r="O32" s="46">
        <v>8</v>
      </c>
      <c r="P32" s="4">
        <v>9</v>
      </c>
      <c r="Q32" s="17">
        <v>8</v>
      </c>
      <c r="R32" s="50"/>
      <c r="S32" s="46"/>
      <c r="T32" s="4"/>
      <c r="U32" s="17"/>
      <c r="V32" s="50"/>
      <c r="W32" s="46"/>
      <c r="X32" s="4"/>
      <c r="Y32" s="1"/>
      <c r="Z32" s="46"/>
      <c r="AA32" s="55">
        <v>0</v>
      </c>
      <c r="AB32" s="2">
        <v>36.630000000000003</v>
      </c>
      <c r="AC32" s="13">
        <f t="shared" si="0"/>
        <v>146.37</v>
      </c>
    </row>
    <row r="33" spans="1:29" ht="15.75">
      <c r="A33" s="38">
        <f>Prezentace!A35</f>
        <v>31</v>
      </c>
      <c r="B33" s="31" t="str">
        <f>Prezentace!B35</f>
        <v>P</v>
      </c>
      <c r="C33" s="28" t="str">
        <f>Prezentace!C35</f>
        <v>Pechová</v>
      </c>
      <c r="D33" s="34" t="str">
        <f>Prezentace!D35</f>
        <v>Hana</v>
      </c>
      <c r="E33" s="24">
        <v>80</v>
      </c>
      <c r="F33" s="4">
        <v>9</v>
      </c>
      <c r="G33" s="46">
        <v>8</v>
      </c>
      <c r="H33" s="4">
        <v>9</v>
      </c>
      <c r="I33" s="46">
        <v>9</v>
      </c>
      <c r="J33" s="4">
        <v>9</v>
      </c>
      <c r="K33" s="17">
        <v>9</v>
      </c>
      <c r="L33" s="4">
        <v>7</v>
      </c>
      <c r="M33" s="17">
        <v>6</v>
      </c>
      <c r="N33" s="50">
        <v>9</v>
      </c>
      <c r="O33" s="46">
        <v>7</v>
      </c>
      <c r="P33" s="4">
        <v>10</v>
      </c>
      <c r="Q33" s="17">
        <v>9</v>
      </c>
      <c r="R33" s="50"/>
      <c r="S33" s="46"/>
      <c r="T33" s="4"/>
      <c r="U33" s="17"/>
      <c r="V33" s="50"/>
      <c r="W33" s="46"/>
      <c r="X33" s="4"/>
      <c r="Y33" s="1"/>
      <c r="Z33" s="46"/>
      <c r="AA33" s="55">
        <v>0</v>
      </c>
      <c r="AB33" s="2">
        <v>28.55</v>
      </c>
      <c r="AC33" s="13">
        <f t="shared" si="0"/>
        <v>152.44999999999999</v>
      </c>
    </row>
    <row r="34" spans="1:29" ht="15.75">
      <c r="A34" s="38">
        <f>Prezentace!A36</f>
        <v>57</v>
      </c>
      <c r="B34" s="31" t="str">
        <f>Prezentace!B36</f>
        <v>P</v>
      </c>
      <c r="C34" s="28" t="str">
        <f>Prezentace!C36</f>
        <v>Rendl</v>
      </c>
      <c r="D34" s="34" t="str">
        <f>Prezentace!D36</f>
        <v>Josef</v>
      </c>
      <c r="E34" s="24">
        <v>80</v>
      </c>
      <c r="F34" s="4">
        <v>10</v>
      </c>
      <c r="G34" s="46">
        <v>9</v>
      </c>
      <c r="H34" s="4">
        <v>10</v>
      </c>
      <c r="I34" s="46">
        <v>10</v>
      </c>
      <c r="J34" s="4">
        <v>10</v>
      </c>
      <c r="K34" s="17">
        <v>9</v>
      </c>
      <c r="L34" s="4">
        <v>9</v>
      </c>
      <c r="M34" s="17">
        <v>9</v>
      </c>
      <c r="N34" s="50">
        <v>10</v>
      </c>
      <c r="O34" s="46">
        <v>10</v>
      </c>
      <c r="P34" s="4">
        <v>10</v>
      </c>
      <c r="Q34" s="17">
        <v>9</v>
      </c>
      <c r="R34" s="50"/>
      <c r="S34" s="46"/>
      <c r="T34" s="4"/>
      <c r="U34" s="17"/>
      <c r="V34" s="50"/>
      <c r="W34" s="46"/>
      <c r="X34" s="4"/>
      <c r="Y34" s="1"/>
      <c r="Z34" s="46"/>
      <c r="AA34" s="55">
        <v>0</v>
      </c>
      <c r="AB34" s="2">
        <v>20.88</v>
      </c>
      <c r="AC34" s="13">
        <f t="shared" si="0"/>
        <v>174.12</v>
      </c>
    </row>
    <row r="35" spans="1:29" ht="15.75">
      <c r="A35" s="38">
        <f>Prezentace!A37</f>
        <v>21</v>
      </c>
      <c r="B35" s="31" t="str">
        <f>Prezentace!B37</f>
        <v>P</v>
      </c>
      <c r="C35" s="28" t="str">
        <f>Prezentace!C37</f>
        <v>Seitl</v>
      </c>
      <c r="D35" s="34" t="str">
        <f>Prezentace!D37</f>
        <v>Aleš</v>
      </c>
      <c r="E35" s="24">
        <v>80</v>
      </c>
      <c r="F35" s="4">
        <v>9</v>
      </c>
      <c r="G35" s="46">
        <v>8</v>
      </c>
      <c r="H35" s="4">
        <v>10</v>
      </c>
      <c r="I35" s="46">
        <v>9</v>
      </c>
      <c r="J35" s="4">
        <v>9</v>
      </c>
      <c r="K35" s="17">
        <v>8</v>
      </c>
      <c r="L35" s="4">
        <v>9</v>
      </c>
      <c r="M35" s="17">
        <v>9</v>
      </c>
      <c r="N35" s="50">
        <v>10</v>
      </c>
      <c r="O35" s="46">
        <v>8</v>
      </c>
      <c r="P35" s="4">
        <v>8</v>
      </c>
      <c r="Q35" s="17">
        <v>8</v>
      </c>
      <c r="R35" s="50"/>
      <c r="S35" s="46"/>
      <c r="T35" s="4"/>
      <c r="U35" s="17"/>
      <c r="V35" s="50"/>
      <c r="W35" s="46"/>
      <c r="X35" s="4"/>
      <c r="Y35" s="1"/>
      <c r="Z35" s="46"/>
      <c r="AA35" s="55">
        <v>0</v>
      </c>
      <c r="AB35" s="2">
        <v>22.96</v>
      </c>
      <c r="AC35" s="13">
        <f t="shared" si="0"/>
        <v>162.04</v>
      </c>
    </row>
    <row r="36" spans="1:29" ht="15.75">
      <c r="A36" s="38">
        <f>Prezentace!A38</f>
        <v>26</v>
      </c>
      <c r="B36" s="31" t="str">
        <f>Prezentace!B38</f>
        <v>P</v>
      </c>
      <c r="C36" s="28" t="str">
        <f>Prezentace!C38</f>
        <v>Seitl</v>
      </c>
      <c r="D36" s="34" t="str">
        <f>Prezentace!D38</f>
        <v>Karel</v>
      </c>
      <c r="E36" s="24">
        <v>80</v>
      </c>
      <c r="F36" s="4">
        <v>9</v>
      </c>
      <c r="G36" s="46">
        <v>9</v>
      </c>
      <c r="H36" s="4">
        <v>10</v>
      </c>
      <c r="I36" s="46">
        <v>8</v>
      </c>
      <c r="J36" s="4">
        <v>10</v>
      </c>
      <c r="K36" s="17">
        <v>8</v>
      </c>
      <c r="L36" s="4">
        <v>9</v>
      </c>
      <c r="M36" s="17">
        <v>7</v>
      </c>
      <c r="N36" s="50">
        <v>10</v>
      </c>
      <c r="O36" s="46">
        <v>8</v>
      </c>
      <c r="P36" s="4">
        <v>10</v>
      </c>
      <c r="Q36" s="17">
        <v>8</v>
      </c>
      <c r="R36" s="50"/>
      <c r="S36" s="46"/>
      <c r="T36" s="4"/>
      <c r="U36" s="17"/>
      <c r="V36" s="50"/>
      <c r="W36" s="46"/>
      <c r="X36" s="4"/>
      <c r="Y36" s="1"/>
      <c r="Z36" s="46"/>
      <c r="AA36" s="55">
        <v>0</v>
      </c>
      <c r="AB36" s="2">
        <v>29.54</v>
      </c>
      <c r="AC36" s="13">
        <f t="shared" si="0"/>
        <v>156.46</v>
      </c>
    </row>
    <row r="37" spans="1:29" ht="15.75">
      <c r="A37" s="38">
        <f>Prezentace!A39</f>
        <v>50</v>
      </c>
      <c r="B37" s="31" t="str">
        <f>Prezentace!B39</f>
        <v>P</v>
      </c>
      <c r="C37" s="28" t="str">
        <f>Prezentace!C39</f>
        <v>Semerád</v>
      </c>
      <c r="D37" s="34" t="str">
        <f>Prezentace!D39</f>
        <v>Milan</v>
      </c>
      <c r="E37" s="24">
        <v>80</v>
      </c>
      <c r="F37" s="4">
        <v>9</v>
      </c>
      <c r="G37" s="46">
        <v>8</v>
      </c>
      <c r="H37" s="4">
        <v>10</v>
      </c>
      <c r="I37" s="46">
        <v>9</v>
      </c>
      <c r="J37" s="4">
        <v>8</v>
      </c>
      <c r="K37" s="17">
        <v>8</v>
      </c>
      <c r="L37" s="4">
        <v>9</v>
      </c>
      <c r="M37" s="17">
        <v>8</v>
      </c>
      <c r="N37" s="50">
        <v>9</v>
      </c>
      <c r="O37" s="46">
        <v>0</v>
      </c>
      <c r="P37" s="4">
        <v>9</v>
      </c>
      <c r="Q37" s="17">
        <v>7</v>
      </c>
      <c r="R37" s="50"/>
      <c r="S37" s="46"/>
      <c r="T37" s="4"/>
      <c r="U37" s="17"/>
      <c r="V37" s="50"/>
      <c r="W37" s="46"/>
      <c r="X37" s="4"/>
      <c r="Y37" s="1"/>
      <c r="Z37" s="46"/>
      <c r="AA37" s="55">
        <v>0</v>
      </c>
      <c r="AB37" s="2">
        <v>21.72</v>
      </c>
      <c r="AC37" s="13">
        <f t="shared" si="0"/>
        <v>152.28</v>
      </c>
    </row>
    <row r="38" spans="1:29" ht="15.75">
      <c r="A38" s="38">
        <f>Prezentace!A40</f>
        <v>11</v>
      </c>
      <c r="B38" s="31" t="str">
        <f>Prezentace!B40</f>
        <v>P</v>
      </c>
      <c r="C38" s="28" t="str">
        <f>Prezentace!C40</f>
        <v>Smejkal</v>
      </c>
      <c r="D38" s="34" t="str">
        <f>Prezentace!D40</f>
        <v>Martin</v>
      </c>
      <c r="E38" s="24">
        <v>80</v>
      </c>
      <c r="F38" s="4">
        <v>8</v>
      </c>
      <c r="G38" s="46">
        <v>8</v>
      </c>
      <c r="H38" s="4">
        <v>9</v>
      </c>
      <c r="I38" s="46">
        <v>8</v>
      </c>
      <c r="J38" s="4">
        <v>9</v>
      </c>
      <c r="K38" s="17">
        <v>8</v>
      </c>
      <c r="L38" s="4">
        <v>9</v>
      </c>
      <c r="M38" s="17">
        <v>8</v>
      </c>
      <c r="N38" s="50">
        <v>9</v>
      </c>
      <c r="O38" s="46">
        <v>9</v>
      </c>
      <c r="P38" s="4">
        <v>10</v>
      </c>
      <c r="Q38" s="17">
        <v>9</v>
      </c>
      <c r="R38" s="50"/>
      <c r="S38" s="46"/>
      <c r="T38" s="4"/>
      <c r="U38" s="17"/>
      <c r="V38" s="50"/>
      <c r="W38" s="46"/>
      <c r="X38" s="4"/>
      <c r="Y38" s="1"/>
      <c r="Z38" s="46"/>
      <c r="AA38" s="55">
        <v>0</v>
      </c>
      <c r="AB38" s="2">
        <v>16.649999999999999</v>
      </c>
      <c r="AC38" s="13">
        <f t="shared" si="0"/>
        <v>167.35</v>
      </c>
    </row>
    <row r="39" spans="1:29" ht="15.75">
      <c r="A39" s="38">
        <f>Prezentace!A41</f>
        <v>51</v>
      </c>
      <c r="B39" s="31" t="str">
        <f>Prezentace!B41</f>
        <v>P</v>
      </c>
      <c r="C39" s="28" t="str">
        <f>Prezentace!C41</f>
        <v>Sokolík</v>
      </c>
      <c r="D39" s="34" t="str">
        <f>Prezentace!D41</f>
        <v>Jaroslav</v>
      </c>
      <c r="E39" s="24">
        <v>80</v>
      </c>
      <c r="F39" s="4">
        <v>10</v>
      </c>
      <c r="G39" s="46">
        <v>9</v>
      </c>
      <c r="H39" s="4">
        <v>10</v>
      </c>
      <c r="I39" s="46">
        <v>8</v>
      </c>
      <c r="J39" s="4">
        <v>10</v>
      </c>
      <c r="K39" s="17">
        <v>10</v>
      </c>
      <c r="L39" s="4">
        <v>10</v>
      </c>
      <c r="M39" s="17">
        <v>9</v>
      </c>
      <c r="N39" s="50">
        <v>10</v>
      </c>
      <c r="O39" s="46">
        <v>9</v>
      </c>
      <c r="P39" s="4">
        <v>9</v>
      </c>
      <c r="Q39" s="17">
        <v>6</v>
      </c>
      <c r="R39" s="50"/>
      <c r="S39" s="46"/>
      <c r="T39" s="4"/>
      <c r="U39" s="17"/>
      <c r="V39" s="50"/>
      <c r="W39" s="46"/>
      <c r="X39" s="4"/>
      <c r="Y39" s="1"/>
      <c r="Z39" s="46"/>
      <c r="AA39" s="55">
        <v>0</v>
      </c>
      <c r="AB39" s="2">
        <v>18.21</v>
      </c>
      <c r="AC39" s="13">
        <f t="shared" si="0"/>
        <v>171.79</v>
      </c>
    </row>
    <row r="40" spans="1:29" ht="15.75">
      <c r="A40" s="38">
        <f>Prezentace!A42</f>
        <v>34</v>
      </c>
      <c r="B40" s="31" t="str">
        <f>Prezentace!B42</f>
        <v>P</v>
      </c>
      <c r="C40" s="28" t="str">
        <f>Prezentace!C42</f>
        <v>Svoboda</v>
      </c>
      <c r="D40" s="34" t="str">
        <f>Prezentace!D42</f>
        <v>Pavel</v>
      </c>
      <c r="E40" s="24">
        <v>80</v>
      </c>
      <c r="F40" s="4">
        <v>9</v>
      </c>
      <c r="G40" s="46">
        <v>8</v>
      </c>
      <c r="H40" s="4">
        <v>8</v>
      </c>
      <c r="I40" s="46">
        <v>7</v>
      </c>
      <c r="J40" s="4">
        <v>10</v>
      </c>
      <c r="K40" s="17">
        <v>10</v>
      </c>
      <c r="L40" s="4">
        <v>8</v>
      </c>
      <c r="M40" s="17">
        <v>6</v>
      </c>
      <c r="N40" s="50">
        <v>9</v>
      </c>
      <c r="O40" s="46">
        <v>7</v>
      </c>
      <c r="P40" s="4">
        <v>9</v>
      </c>
      <c r="Q40" s="17">
        <v>5</v>
      </c>
      <c r="R40" s="50"/>
      <c r="S40" s="46"/>
      <c r="T40" s="4"/>
      <c r="U40" s="17"/>
      <c r="V40" s="50"/>
      <c r="W40" s="46"/>
      <c r="X40" s="4"/>
      <c r="Y40" s="1"/>
      <c r="Z40" s="46"/>
      <c r="AA40" s="55">
        <v>0</v>
      </c>
      <c r="AB40" s="2">
        <v>31.53</v>
      </c>
      <c r="AC40" s="13">
        <f t="shared" si="0"/>
        <v>144.47</v>
      </c>
    </row>
    <row r="41" spans="1:29" ht="15.75">
      <c r="A41" s="38">
        <f>Prezentace!A43</f>
        <v>16</v>
      </c>
      <c r="B41" s="31" t="str">
        <f>Prezentace!B43</f>
        <v>P</v>
      </c>
      <c r="C41" s="28" t="str">
        <f>Prezentace!C43</f>
        <v>Svrbík</v>
      </c>
      <c r="D41" s="34" t="str">
        <f>Prezentace!D43</f>
        <v>Tomáš</v>
      </c>
      <c r="E41" s="24">
        <v>80</v>
      </c>
      <c r="F41" s="4">
        <v>10</v>
      </c>
      <c r="G41" s="46">
        <v>9</v>
      </c>
      <c r="H41" s="4">
        <v>10</v>
      </c>
      <c r="I41" s="46">
        <v>9</v>
      </c>
      <c r="J41" s="4">
        <v>10</v>
      </c>
      <c r="K41" s="17">
        <v>9</v>
      </c>
      <c r="L41" s="4">
        <v>10</v>
      </c>
      <c r="M41" s="17">
        <v>8</v>
      </c>
      <c r="N41" s="50">
        <v>9</v>
      </c>
      <c r="O41" s="46">
        <v>9</v>
      </c>
      <c r="P41" s="4">
        <v>10</v>
      </c>
      <c r="Q41" s="17">
        <v>9</v>
      </c>
      <c r="R41" s="50"/>
      <c r="S41" s="46"/>
      <c r="T41" s="4"/>
      <c r="U41" s="17"/>
      <c r="V41" s="50"/>
      <c r="W41" s="46"/>
      <c r="X41" s="4"/>
      <c r="Y41" s="1"/>
      <c r="Z41" s="46"/>
      <c r="AA41" s="55">
        <v>0</v>
      </c>
      <c r="AB41" s="2">
        <v>25.22</v>
      </c>
      <c r="AC41" s="13">
        <f t="shared" si="0"/>
        <v>166.78</v>
      </c>
    </row>
    <row r="42" spans="1:29" ht="15.75">
      <c r="A42" s="38">
        <f>Prezentace!A44</f>
        <v>35</v>
      </c>
      <c r="B42" s="31" t="str">
        <f>Prezentace!B44</f>
        <v>P</v>
      </c>
      <c r="C42" s="28" t="str">
        <f>Prezentace!C44</f>
        <v>Švihálek</v>
      </c>
      <c r="D42" s="34" t="str">
        <f>Prezentace!D44</f>
        <v>Jiří</v>
      </c>
      <c r="E42" s="24">
        <v>80</v>
      </c>
      <c r="F42" s="4">
        <v>9</v>
      </c>
      <c r="G42" s="46">
        <v>9</v>
      </c>
      <c r="H42" s="4">
        <v>9</v>
      </c>
      <c r="I42" s="46">
        <v>8</v>
      </c>
      <c r="J42" s="4">
        <v>9</v>
      </c>
      <c r="K42" s="17">
        <v>8</v>
      </c>
      <c r="L42" s="4">
        <v>9</v>
      </c>
      <c r="M42" s="17">
        <v>8</v>
      </c>
      <c r="N42" s="50">
        <v>8</v>
      </c>
      <c r="O42" s="46">
        <v>8</v>
      </c>
      <c r="P42" s="4">
        <v>8</v>
      </c>
      <c r="Q42" s="17">
        <v>8</v>
      </c>
      <c r="R42" s="50"/>
      <c r="S42" s="46"/>
      <c r="T42" s="4"/>
      <c r="U42" s="17"/>
      <c r="V42" s="50"/>
      <c r="W42" s="46"/>
      <c r="X42" s="4"/>
      <c r="Y42" s="1"/>
      <c r="Z42" s="46"/>
      <c r="AA42" s="55">
        <v>0</v>
      </c>
      <c r="AB42" s="2">
        <v>50.35</v>
      </c>
      <c r="AC42" s="13">
        <f t="shared" si="0"/>
        <v>130.65</v>
      </c>
    </row>
    <row r="43" spans="1:29" ht="15.75">
      <c r="A43" s="38">
        <f>Prezentace!A45</f>
        <v>46</v>
      </c>
      <c r="B43" s="31" t="str">
        <f>Prezentace!B45</f>
        <v>P</v>
      </c>
      <c r="C43" s="28" t="str">
        <f>Prezentace!C45</f>
        <v>Vejslík</v>
      </c>
      <c r="D43" s="34" t="str">
        <f>Prezentace!D45</f>
        <v>Vladimír</v>
      </c>
      <c r="E43" s="24">
        <v>80</v>
      </c>
      <c r="F43" s="4">
        <v>10</v>
      </c>
      <c r="G43" s="46">
        <v>10</v>
      </c>
      <c r="H43" s="4">
        <v>10</v>
      </c>
      <c r="I43" s="46">
        <v>9</v>
      </c>
      <c r="J43" s="4">
        <v>10</v>
      </c>
      <c r="K43" s="17">
        <v>9</v>
      </c>
      <c r="L43" s="4">
        <v>10</v>
      </c>
      <c r="M43" s="17">
        <v>8</v>
      </c>
      <c r="N43" s="50">
        <v>10</v>
      </c>
      <c r="O43" s="46">
        <v>10</v>
      </c>
      <c r="P43" s="4">
        <v>9</v>
      </c>
      <c r="Q43" s="17">
        <v>9</v>
      </c>
      <c r="R43" s="50"/>
      <c r="S43" s="46"/>
      <c r="T43" s="4"/>
      <c r="U43" s="17"/>
      <c r="V43" s="50"/>
      <c r="W43" s="46"/>
      <c r="X43" s="4"/>
      <c r="Y43" s="1"/>
      <c r="Z43" s="46"/>
      <c r="AA43" s="55">
        <v>0</v>
      </c>
      <c r="AB43" s="2">
        <v>26.46</v>
      </c>
      <c r="AC43" s="13">
        <f t="shared" si="0"/>
        <v>167.54</v>
      </c>
    </row>
    <row r="44" spans="1:29" ht="15.75">
      <c r="A44" s="38">
        <f>Prezentace!A46</f>
        <v>38</v>
      </c>
      <c r="B44" s="31" t="str">
        <f>Prezentace!B46</f>
        <v>P</v>
      </c>
      <c r="C44" s="28" t="str">
        <f>Prezentace!C46</f>
        <v>Wrzecionko</v>
      </c>
      <c r="D44" s="34" t="str">
        <f>Prezentace!D46</f>
        <v>Albert</v>
      </c>
      <c r="E44" s="24">
        <v>80</v>
      </c>
      <c r="F44" s="4">
        <v>10</v>
      </c>
      <c r="G44" s="46">
        <v>9</v>
      </c>
      <c r="H44" s="4">
        <v>10</v>
      </c>
      <c r="I44" s="46">
        <v>9</v>
      </c>
      <c r="J44" s="4">
        <v>9</v>
      </c>
      <c r="K44" s="17">
        <v>9</v>
      </c>
      <c r="L44" s="4">
        <v>9</v>
      </c>
      <c r="M44" s="17">
        <v>9</v>
      </c>
      <c r="N44" s="50">
        <v>10</v>
      </c>
      <c r="O44" s="46">
        <v>7</v>
      </c>
      <c r="P44" s="4">
        <v>9</v>
      </c>
      <c r="Q44" s="17">
        <v>8</v>
      </c>
      <c r="R44" s="50"/>
      <c r="S44" s="46"/>
      <c r="T44" s="4"/>
      <c r="U44" s="17"/>
      <c r="V44" s="50"/>
      <c r="W44" s="46"/>
      <c r="X44" s="4"/>
      <c r="Y44" s="1"/>
      <c r="Z44" s="46"/>
      <c r="AA44" s="55">
        <v>0</v>
      </c>
      <c r="AB44" s="2">
        <v>60.69</v>
      </c>
      <c r="AC44" s="13">
        <f t="shared" si="0"/>
        <v>127.31</v>
      </c>
    </row>
    <row r="45" spans="1:29" ht="15.75">
      <c r="A45" s="38">
        <f>Prezentace!A47</f>
        <v>24</v>
      </c>
      <c r="B45" s="31" t="str">
        <f>Prezentace!B47</f>
        <v>P</v>
      </c>
      <c r="C45" s="28" t="str">
        <f>Prezentace!C47</f>
        <v>Žemlička</v>
      </c>
      <c r="D45" s="34" t="str">
        <f>Prezentace!D47</f>
        <v>Ladislav</v>
      </c>
      <c r="E45" s="24">
        <v>80</v>
      </c>
      <c r="F45" s="4">
        <v>10</v>
      </c>
      <c r="G45" s="46">
        <v>9</v>
      </c>
      <c r="H45" s="4">
        <v>9</v>
      </c>
      <c r="I45" s="46">
        <v>8</v>
      </c>
      <c r="J45" s="4">
        <v>10</v>
      </c>
      <c r="K45" s="17">
        <v>9</v>
      </c>
      <c r="L45" s="4">
        <v>9</v>
      </c>
      <c r="M45" s="17">
        <v>7</v>
      </c>
      <c r="N45" s="50">
        <v>10</v>
      </c>
      <c r="O45" s="46">
        <v>9</v>
      </c>
      <c r="P45" s="4">
        <v>9</v>
      </c>
      <c r="Q45" s="17">
        <v>9</v>
      </c>
      <c r="R45" s="50"/>
      <c r="S45" s="46"/>
      <c r="T45" s="4"/>
      <c r="U45" s="17"/>
      <c r="V45" s="50"/>
      <c r="W45" s="46"/>
      <c r="X45" s="4"/>
      <c r="Y45" s="1"/>
      <c r="Z45" s="46"/>
      <c r="AA45" s="55">
        <v>0</v>
      </c>
      <c r="AB45" s="2">
        <v>34.44</v>
      </c>
      <c r="AC45" s="13">
        <f t="shared" si="0"/>
        <v>153.56</v>
      </c>
    </row>
    <row r="46" spans="1:29" ht="15.75">
      <c r="A46" s="38">
        <f>Prezentace!A48</f>
        <v>25</v>
      </c>
      <c r="B46" s="31" t="str">
        <f>Prezentace!B48</f>
        <v>P</v>
      </c>
      <c r="C46" s="28" t="str">
        <f>Prezentace!C48</f>
        <v>Žemličková</v>
      </c>
      <c r="D46" s="34" t="str">
        <f>Prezentace!D48</f>
        <v>Marie</v>
      </c>
      <c r="E46" s="24">
        <v>80</v>
      </c>
      <c r="F46" s="4">
        <v>10</v>
      </c>
      <c r="G46" s="46">
        <v>9</v>
      </c>
      <c r="H46" s="4">
        <v>10</v>
      </c>
      <c r="I46" s="46">
        <v>9</v>
      </c>
      <c r="J46" s="4">
        <v>9</v>
      </c>
      <c r="K46" s="17">
        <v>9</v>
      </c>
      <c r="L46" s="4">
        <v>9</v>
      </c>
      <c r="M46" s="17">
        <v>9</v>
      </c>
      <c r="N46" s="50">
        <v>10</v>
      </c>
      <c r="O46" s="46">
        <v>8</v>
      </c>
      <c r="P46" s="4">
        <v>9</v>
      </c>
      <c r="Q46" s="17">
        <v>0</v>
      </c>
      <c r="R46" s="50"/>
      <c r="S46" s="46"/>
      <c r="T46" s="4"/>
      <c r="U46" s="17"/>
      <c r="V46" s="50"/>
      <c r="W46" s="46"/>
      <c r="X46" s="4"/>
      <c r="Y46" s="1"/>
      <c r="Z46" s="46"/>
      <c r="AA46" s="55">
        <v>0</v>
      </c>
      <c r="AB46" s="2">
        <v>37.619999999999997</v>
      </c>
      <c r="AC46" s="13">
        <f t="shared" si="0"/>
        <v>143.38</v>
      </c>
    </row>
    <row r="47" spans="1:29" ht="15.75">
      <c r="A47" s="38">
        <f>Prezentace!A49</f>
        <v>4</v>
      </c>
      <c r="B47" s="31" t="str">
        <f>Prezentace!B49</f>
        <v>R</v>
      </c>
      <c r="C47" s="28" t="str">
        <f>Prezentace!C49</f>
        <v>Bína</v>
      </c>
      <c r="D47" s="34" t="str">
        <f>Prezentace!D49</f>
        <v>Jiří</v>
      </c>
      <c r="E47" s="24">
        <v>80</v>
      </c>
      <c r="F47" s="4">
        <v>10</v>
      </c>
      <c r="G47" s="46">
        <v>10</v>
      </c>
      <c r="H47" s="4">
        <v>10</v>
      </c>
      <c r="I47" s="46">
        <v>8</v>
      </c>
      <c r="J47" s="4">
        <v>9</v>
      </c>
      <c r="K47" s="17">
        <v>9</v>
      </c>
      <c r="L47" s="4">
        <v>10</v>
      </c>
      <c r="M47" s="17">
        <v>9</v>
      </c>
      <c r="N47" s="50">
        <v>9</v>
      </c>
      <c r="O47" s="46">
        <v>8</v>
      </c>
      <c r="P47" s="4">
        <v>10</v>
      </c>
      <c r="Q47" s="17">
        <v>8</v>
      </c>
      <c r="R47" s="50"/>
      <c r="S47" s="46"/>
      <c r="T47" s="4"/>
      <c r="U47" s="17"/>
      <c r="V47" s="50"/>
      <c r="W47" s="46"/>
      <c r="X47" s="4"/>
      <c r="Y47" s="1"/>
      <c r="Z47" s="46"/>
      <c r="AA47" s="55">
        <v>0</v>
      </c>
      <c r="AB47" s="2">
        <v>43.25</v>
      </c>
      <c r="AC47" s="13">
        <f t="shared" si="0"/>
        <v>146.75</v>
      </c>
    </row>
    <row r="48" spans="1:29" ht="15.75">
      <c r="A48" s="38">
        <f>Prezentace!A50</f>
        <v>48</v>
      </c>
      <c r="B48" s="31" t="str">
        <f>Prezentace!B50</f>
        <v>R</v>
      </c>
      <c r="C48" s="28" t="str">
        <f>Prezentace!C50</f>
        <v>Červenka</v>
      </c>
      <c r="D48" s="34" t="str">
        <f>Prezentace!D50</f>
        <v>Pavel</v>
      </c>
      <c r="E48" s="24">
        <v>80</v>
      </c>
      <c r="F48" s="4">
        <v>10</v>
      </c>
      <c r="G48" s="46">
        <v>9</v>
      </c>
      <c r="H48" s="4">
        <v>10</v>
      </c>
      <c r="I48" s="46">
        <v>9</v>
      </c>
      <c r="J48" s="4">
        <v>10</v>
      </c>
      <c r="K48" s="17">
        <v>9</v>
      </c>
      <c r="L48" s="4">
        <v>9</v>
      </c>
      <c r="M48" s="17">
        <v>8</v>
      </c>
      <c r="N48" s="50">
        <v>8</v>
      </c>
      <c r="O48" s="46">
        <v>8</v>
      </c>
      <c r="P48" s="4">
        <v>10</v>
      </c>
      <c r="Q48" s="17">
        <v>9</v>
      </c>
      <c r="R48" s="50"/>
      <c r="S48" s="46"/>
      <c r="T48" s="4"/>
      <c r="U48" s="17"/>
      <c r="V48" s="50"/>
      <c r="W48" s="46"/>
      <c r="X48" s="4"/>
      <c r="Y48" s="1"/>
      <c r="Z48" s="46"/>
      <c r="AA48" s="55">
        <v>0</v>
      </c>
      <c r="AB48" s="2">
        <v>61.21</v>
      </c>
      <c r="AC48" s="13">
        <f t="shared" si="0"/>
        <v>127.78999999999999</v>
      </c>
    </row>
    <row r="49" spans="1:29" ht="15.75">
      <c r="A49" s="38">
        <f>Prezentace!A51</f>
        <v>6</v>
      </c>
      <c r="B49" s="31" t="str">
        <f>Prezentace!B51</f>
        <v>R</v>
      </c>
      <c r="C49" s="28" t="str">
        <f>Prezentace!C51</f>
        <v>Dvořák</v>
      </c>
      <c r="D49" s="34" t="str">
        <f>Prezentace!D51</f>
        <v>Vladislav</v>
      </c>
      <c r="E49" s="24">
        <v>80</v>
      </c>
      <c r="F49" s="4">
        <v>10</v>
      </c>
      <c r="G49" s="46">
        <v>10</v>
      </c>
      <c r="H49" s="4">
        <v>10</v>
      </c>
      <c r="I49" s="46">
        <v>9</v>
      </c>
      <c r="J49" s="4">
        <v>9</v>
      </c>
      <c r="K49" s="17">
        <v>8</v>
      </c>
      <c r="L49" s="4">
        <v>9</v>
      </c>
      <c r="M49" s="17">
        <v>8</v>
      </c>
      <c r="N49" s="50">
        <v>10</v>
      </c>
      <c r="O49" s="46">
        <v>8</v>
      </c>
      <c r="P49" s="4">
        <v>8</v>
      </c>
      <c r="Q49" s="17">
        <v>6</v>
      </c>
      <c r="R49" s="50"/>
      <c r="S49" s="46"/>
      <c r="T49" s="4"/>
      <c r="U49" s="17"/>
      <c r="V49" s="50"/>
      <c r="W49" s="46"/>
      <c r="X49" s="4"/>
      <c r="Y49" s="1"/>
      <c r="Z49" s="46"/>
      <c r="AA49" s="55">
        <v>0</v>
      </c>
      <c r="AB49" s="2">
        <v>60.15</v>
      </c>
      <c r="AC49" s="13">
        <f t="shared" si="0"/>
        <v>124.85</v>
      </c>
    </row>
    <row r="50" spans="1:29" ht="15.75">
      <c r="A50" s="38">
        <f>Prezentace!A52</f>
        <v>15</v>
      </c>
      <c r="B50" s="31" t="str">
        <f>Prezentace!B52</f>
        <v>R</v>
      </c>
      <c r="C50" s="28" t="str">
        <f>Prezentace!C52</f>
        <v>Herceg</v>
      </c>
      <c r="D50" s="34" t="str">
        <f>Prezentace!D52</f>
        <v>Bohumil</v>
      </c>
      <c r="E50" s="24">
        <v>80</v>
      </c>
      <c r="F50" s="4">
        <v>9</v>
      </c>
      <c r="G50" s="46">
        <v>9</v>
      </c>
      <c r="H50" s="4">
        <v>10</v>
      </c>
      <c r="I50" s="46">
        <v>8</v>
      </c>
      <c r="J50" s="4">
        <v>9</v>
      </c>
      <c r="K50" s="17">
        <v>9</v>
      </c>
      <c r="L50" s="4">
        <v>9</v>
      </c>
      <c r="M50" s="17">
        <v>6</v>
      </c>
      <c r="N50" s="50">
        <v>10</v>
      </c>
      <c r="O50" s="46">
        <v>10</v>
      </c>
      <c r="P50" s="4">
        <v>9</v>
      </c>
      <c r="Q50" s="17">
        <v>0</v>
      </c>
      <c r="R50" s="50"/>
      <c r="S50" s="46"/>
      <c r="T50" s="4"/>
      <c r="U50" s="17"/>
      <c r="V50" s="50"/>
      <c r="W50" s="46"/>
      <c r="X50" s="4"/>
      <c r="Y50" s="1"/>
      <c r="Z50" s="46"/>
      <c r="AA50" s="55">
        <v>0</v>
      </c>
      <c r="AB50" s="2">
        <v>52.83</v>
      </c>
      <c r="AC50" s="13">
        <f t="shared" si="0"/>
        <v>125.17</v>
      </c>
    </row>
    <row r="51" spans="1:29" ht="15.75">
      <c r="A51" s="38">
        <f>Prezentace!A53</f>
        <v>60</v>
      </c>
      <c r="B51" s="31" t="str">
        <f>Prezentace!B53</f>
        <v>R</v>
      </c>
      <c r="C51" s="28" t="str">
        <f>Prezentace!C53</f>
        <v>Kraus</v>
      </c>
      <c r="D51" s="34" t="str">
        <f>Prezentace!D53</f>
        <v>Milan</v>
      </c>
      <c r="E51" s="27"/>
      <c r="F51" s="4"/>
      <c r="G51" s="46"/>
      <c r="H51" s="4"/>
      <c r="I51" s="46"/>
      <c r="J51" s="4"/>
      <c r="K51" s="17"/>
      <c r="L51" s="4"/>
      <c r="M51" s="17"/>
      <c r="N51" s="50"/>
      <c r="O51" s="46"/>
      <c r="P51" s="4"/>
      <c r="Q51" s="17"/>
      <c r="R51" s="50"/>
      <c r="S51" s="46"/>
      <c r="T51" s="4"/>
      <c r="U51" s="17"/>
      <c r="V51" s="50"/>
      <c r="W51" s="46"/>
      <c r="X51" s="4"/>
      <c r="Y51" s="1"/>
      <c r="Z51" s="46"/>
      <c r="AA51" s="55"/>
      <c r="AB51" s="2"/>
      <c r="AC51" s="13">
        <f t="shared" si="0"/>
        <v>0</v>
      </c>
    </row>
    <row r="52" spans="1:29" ht="15.75">
      <c r="A52" s="38">
        <f>Prezentace!A54</f>
        <v>54</v>
      </c>
      <c r="B52" s="31" t="str">
        <f>Prezentace!B54</f>
        <v>R</v>
      </c>
      <c r="C52" s="28" t="str">
        <f>Prezentace!C54</f>
        <v>Kružík</v>
      </c>
      <c r="D52" s="34" t="str">
        <f>Prezentace!D54</f>
        <v>Jan</v>
      </c>
      <c r="E52" s="27">
        <v>80</v>
      </c>
      <c r="F52" s="4">
        <v>10</v>
      </c>
      <c r="G52" s="46">
        <v>8</v>
      </c>
      <c r="H52" s="4">
        <v>9</v>
      </c>
      <c r="I52" s="46">
        <v>9</v>
      </c>
      <c r="J52" s="4">
        <v>10</v>
      </c>
      <c r="K52" s="17">
        <v>9</v>
      </c>
      <c r="L52" s="4">
        <v>10</v>
      </c>
      <c r="M52" s="17">
        <v>8</v>
      </c>
      <c r="N52" s="50">
        <v>9</v>
      </c>
      <c r="O52" s="46">
        <v>9</v>
      </c>
      <c r="P52" s="4">
        <v>9</v>
      </c>
      <c r="Q52" s="17">
        <v>9</v>
      </c>
      <c r="R52" s="50"/>
      <c r="S52" s="46"/>
      <c r="T52" s="4"/>
      <c r="U52" s="17"/>
      <c r="V52" s="50"/>
      <c r="W52" s="46"/>
      <c r="X52" s="4"/>
      <c r="Y52" s="1"/>
      <c r="Z52" s="46"/>
      <c r="AA52" s="55">
        <v>0</v>
      </c>
      <c r="AB52" s="2">
        <v>59.14</v>
      </c>
      <c r="AC52" s="13">
        <f t="shared" si="0"/>
        <v>129.86000000000001</v>
      </c>
    </row>
    <row r="53" spans="1:29" ht="15.75">
      <c r="A53" s="38">
        <f>Prezentace!A55</f>
        <v>40</v>
      </c>
      <c r="B53" s="31" t="str">
        <f>Prezentace!B55</f>
        <v>R</v>
      </c>
      <c r="C53" s="28" t="str">
        <f>Prezentace!C55</f>
        <v>Ladič</v>
      </c>
      <c r="D53" s="34" t="str">
        <f>Prezentace!D55</f>
        <v>Tibor</v>
      </c>
      <c r="E53" s="27">
        <v>80</v>
      </c>
      <c r="F53" s="4">
        <v>9</v>
      </c>
      <c r="G53" s="46">
        <v>9</v>
      </c>
      <c r="H53" s="4">
        <v>10</v>
      </c>
      <c r="I53" s="46">
        <v>9</v>
      </c>
      <c r="J53" s="4">
        <v>10</v>
      </c>
      <c r="K53" s="17">
        <v>9</v>
      </c>
      <c r="L53" s="4">
        <v>10</v>
      </c>
      <c r="M53" s="17">
        <v>8</v>
      </c>
      <c r="N53" s="50">
        <v>9</v>
      </c>
      <c r="O53" s="46">
        <v>9</v>
      </c>
      <c r="P53" s="4">
        <v>10</v>
      </c>
      <c r="Q53" s="17">
        <v>0</v>
      </c>
      <c r="R53" s="50"/>
      <c r="S53" s="46"/>
      <c r="T53" s="4"/>
      <c r="U53" s="17"/>
      <c r="V53" s="50"/>
      <c r="W53" s="46"/>
      <c r="X53" s="4"/>
      <c r="Y53" s="1"/>
      <c r="Z53" s="46"/>
      <c r="AA53" s="55">
        <v>0</v>
      </c>
      <c r="AB53" s="2">
        <v>29.75</v>
      </c>
      <c r="AC53" s="13">
        <f t="shared" si="0"/>
        <v>152.25</v>
      </c>
    </row>
    <row r="54" spans="1:29" ht="15.75">
      <c r="A54" s="38">
        <f>Prezentace!A56</f>
        <v>10</v>
      </c>
      <c r="B54" s="31" t="str">
        <f>Prezentace!B56</f>
        <v>P</v>
      </c>
      <c r="C54" s="28" t="str">
        <f>Prezentace!C56</f>
        <v>Marek</v>
      </c>
      <c r="D54" s="34" t="str">
        <f>Prezentace!D56</f>
        <v>Petr</v>
      </c>
      <c r="E54" s="27">
        <v>80</v>
      </c>
      <c r="F54" s="4">
        <v>10</v>
      </c>
      <c r="G54" s="46">
        <v>9</v>
      </c>
      <c r="H54" s="4">
        <v>7</v>
      </c>
      <c r="I54" s="46">
        <v>6</v>
      </c>
      <c r="J54" s="4">
        <v>10</v>
      </c>
      <c r="K54" s="17">
        <v>9</v>
      </c>
      <c r="L54" s="4">
        <v>9</v>
      </c>
      <c r="M54" s="17">
        <v>7</v>
      </c>
      <c r="N54" s="50">
        <v>9</v>
      </c>
      <c r="O54" s="46">
        <v>8</v>
      </c>
      <c r="P54" s="4">
        <v>9</v>
      </c>
      <c r="Q54" s="17">
        <v>7</v>
      </c>
      <c r="R54" s="50"/>
      <c r="S54" s="46"/>
      <c r="T54" s="4"/>
      <c r="U54" s="17"/>
      <c r="V54" s="50"/>
      <c r="W54" s="46"/>
      <c r="X54" s="4"/>
      <c r="Y54" s="1"/>
      <c r="Z54" s="46"/>
      <c r="AA54" s="55">
        <v>0</v>
      </c>
      <c r="AB54" s="2">
        <v>27.81</v>
      </c>
      <c r="AC54" s="13">
        <f t="shared" si="0"/>
        <v>152.19</v>
      </c>
    </row>
    <row r="55" spans="1:29" ht="15.75">
      <c r="A55" s="38">
        <f>Prezentace!A57</f>
        <v>30</v>
      </c>
      <c r="B55" s="31" t="str">
        <f>Prezentace!B57</f>
        <v>R</v>
      </c>
      <c r="C55" s="28" t="str">
        <f>Prezentace!C57</f>
        <v>Mironiuk</v>
      </c>
      <c r="D55" s="34" t="str">
        <f>Prezentace!D57</f>
        <v>Zdeněk</v>
      </c>
      <c r="E55" s="27">
        <v>80</v>
      </c>
      <c r="F55" s="4">
        <v>10</v>
      </c>
      <c r="G55" s="46">
        <v>10</v>
      </c>
      <c r="H55" s="4">
        <v>10</v>
      </c>
      <c r="I55" s="46">
        <v>9</v>
      </c>
      <c r="J55" s="4">
        <v>9</v>
      </c>
      <c r="K55" s="17">
        <v>9</v>
      </c>
      <c r="L55" s="4">
        <v>10</v>
      </c>
      <c r="M55" s="17">
        <v>10</v>
      </c>
      <c r="N55" s="50">
        <v>10</v>
      </c>
      <c r="O55" s="46">
        <v>9</v>
      </c>
      <c r="P55" s="4">
        <v>10</v>
      </c>
      <c r="Q55" s="17">
        <v>10</v>
      </c>
      <c r="R55" s="50"/>
      <c r="S55" s="46"/>
      <c r="T55" s="4"/>
      <c r="U55" s="17"/>
      <c r="V55" s="50"/>
      <c r="W55" s="46"/>
      <c r="X55" s="4"/>
      <c r="Y55" s="1"/>
      <c r="Z55" s="46"/>
      <c r="AA55" s="55">
        <v>0</v>
      </c>
      <c r="AB55" s="2">
        <v>34.450000000000003</v>
      </c>
      <c r="AC55" s="13">
        <f t="shared" si="0"/>
        <v>161.55000000000001</v>
      </c>
    </row>
    <row r="56" spans="1:29" ht="15.75">
      <c r="A56" s="38">
        <f>Prezentace!A58</f>
        <v>42</v>
      </c>
      <c r="B56" s="31" t="str">
        <f>Prezentace!B58</f>
        <v>R</v>
      </c>
      <c r="C56" s="28" t="str">
        <f>Prezentace!C58</f>
        <v>Nikodým</v>
      </c>
      <c r="D56" s="34" t="str">
        <f>Prezentace!D58</f>
        <v>David</v>
      </c>
      <c r="E56" s="27">
        <v>80</v>
      </c>
      <c r="F56" s="4">
        <v>10</v>
      </c>
      <c r="G56" s="46">
        <v>10</v>
      </c>
      <c r="H56" s="4">
        <v>10</v>
      </c>
      <c r="I56" s="46">
        <v>9</v>
      </c>
      <c r="J56" s="4">
        <v>9</v>
      </c>
      <c r="K56" s="17">
        <v>9</v>
      </c>
      <c r="L56" s="4">
        <v>10</v>
      </c>
      <c r="M56" s="17">
        <v>9</v>
      </c>
      <c r="N56" s="50">
        <v>8</v>
      </c>
      <c r="O56" s="46">
        <v>7</v>
      </c>
      <c r="P56" s="4">
        <v>10</v>
      </c>
      <c r="Q56" s="17">
        <v>10</v>
      </c>
      <c r="R56" s="50"/>
      <c r="S56" s="46"/>
      <c r="T56" s="4"/>
      <c r="U56" s="17"/>
      <c r="V56" s="50"/>
      <c r="W56" s="46"/>
      <c r="X56" s="4"/>
      <c r="Y56" s="1"/>
      <c r="Z56" s="46"/>
      <c r="AA56" s="55">
        <v>0</v>
      </c>
      <c r="AB56" s="2">
        <v>40.1</v>
      </c>
      <c r="AC56" s="13">
        <f t="shared" si="0"/>
        <v>150.9</v>
      </c>
    </row>
    <row r="57" spans="1:29" ht="15.75">
      <c r="A57" s="38">
        <f>Prezentace!A59</f>
        <v>32</v>
      </c>
      <c r="B57" s="31" t="str">
        <f>Prezentace!B59</f>
        <v>R</v>
      </c>
      <c r="C57" s="28" t="str">
        <f>Prezentace!C59</f>
        <v>Pechová</v>
      </c>
      <c r="D57" s="34" t="str">
        <f>Prezentace!D59</f>
        <v>Hana</v>
      </c>
      <c r="E57" s="27">
        <v>80</v>
      </c>
      <c r="F57" s="4">
        <v>10</v>
      </c>
      <c r="G57" s="46">
        <v>9</v>
      </c>
      <c r="H57" s="4">
        <v>10</v>
      </c>
      <c r="I57" s="46">
        <v>9</v>
      </c>
      <c r="J57" s="4">
        <v>10</v>
      </c>
      <c r="K57" s="17">
        <v>9</v>
      </c>
      <c r="L57" s="4">
        <v>10</v>
      </c>
      <c r="M57" s="17">
        <v>9</v>
      </c>
      <c r="N57" s="50">
        <v>10</v>
      </c>
      <c r="O57" s="46">
        <v>10</v>
      </c>
      <c r="P57" s="4">
        <v>10</v>
      </c>
      <c r="Q57" s="17">
        <v>9</v>
      </c>
      <c r="R57" s="50"/>
      <c r="S57" s="46"/>
      <c r="T57" s="4"/>
      <c r="U57" s="17"/>
      <c r="V57" s="50"/>
      <c r="W57" s="46"/>
      <c r="X57" s="4"/>
      <c r="Y57" s="1"/>
      <c r="Z57" s="46"/>
      <c r="AA57" s="55">
        <v>0</v>
      </c>
      <c r="AB57" s="2">
        <v>42.49</v>
      </c>
      <c r="AC57" s="13">
        <f t="shared" si="0"/>
        <v>152.51</v>
      </c>
    </row>
    <row r="58" spans="1:29" ht="15.75">
      <c r="A58" s="38">
        <f>Prezentace!A60</f>
        <v>58</v>
      </c>
      <c r="B58" s="31" t="str">
        <f>Prezentace!B60</f>
        <v>R</v>
      </c>
      <c r="C58" s="28" t="str">
        <f>Prezentace!C60</f>
        <v>Rendl</v>
      </c>
      <c r="D58" s="34" t="str">
        <f>Prezentace!D60</f>
        <v>Josef</v>
      </c>
      <c r="E58" s="27">
        <v>80</v>
      </c>
      <c r="F58" s="4">
        <v>10</v>
      </c>
      <c r="G58" s="46">
        <v>9</v>
      </c>
      <c r="H58" s="4">
        <v>9</v>
      </c>
      <c r="I58" s="46">
        <v>9</v>
      </c>
      <c r="J58" s="4">
        <v>10</v>
      </c>
      <c r="K58" s="17">
        <v>9</v>
      </c>
      <c r="L58" s="4">
        <v>10</v>
      </c>
      <c r="M58" s="17">
        <v>10</v>
      </c>
      <c r="N58" s="50">
        <v>10</v>
      </c>
      <c r="O58" s="46">
        <v>10</v>
      </c>
      <c r="P58" s="4">
        <v>10</v>
      </c>
      <c r="Q58" s="17">
        <v>9</v>
      </c>
      <c r="R58" s="50"/>
      <c r="S58" s="46"/>
      <c r="T58" s="4"/>
      <c r="U58" s="17"/>
      <c r="V58" s="50"/>
      <c r="W58" s="46"/>
      <c r="X58" s="4"/>
      <c r="Y58" s="1"/>
      <c r="Z58" s="46"/>
      <c r="AA58" s="55">
        <v>0</v>
      </c>
      <c r="AB58" s="2">
        <v>36.64</v>
      </c>
      <c r="AC58" s="13">
        <f t="shared" si="0"/>
        <v>158.36000000000001</v>
      </c>
    </row>
    <row r="59" spans="1:29" ht="15.75">
      <c r="A59" s="38">
        <f>Prezentace!A61</f>
        <v>22</v>
      </c>
      <c r="B59" s="31" t="str">
        <f>Prezentace!B61</f>
        <v>R</v>
      </c>
      <c r="C59" s="28" t="str">
        <f>Prezentace!C61</f>
        <v>Seitl</v>
      </c>
      <c r="D59" s="34" t="str">
        <f>Prezentace!D61</f>
        <v>Aleš</v>
      </c>
      <c r="E59" s="27">
        <v>80</v>
      </c>
      <c r="F59" s="4">
        <v>10</v>
      </c>
      <c r="G59" s="46">
        <v>9</v>
      </c>
      <c r="H59" s="4">
        <v>10</v>
      </c>
      <c r="I59" s="46">
        <v>9</v>
      </c>
      <c r="J59" s="4">
        <v>10</v>
      </c>
      <c r="K59" s="17">
        <v>9</v>
      </c>
      <c r="L59" s="4">
        <v>10</v>
      </c>
      <c r="M59" s="17">
        <v>8</v>
      </c>
      <c r="N59" s="50">
        <v>10</v>
      </c>
      <c r="O59" s="46">
        <v>9</v>
      </c>
      <c r="P59" s="4">
        <v>9</v>
      </c>
      <c r="Q59" s="17">
        <v>8</v>
      </c>
      <c r="R59" s="50"/>
      <c r="S59" s="46"/>
      <c r="T59" s="4"/>
      <c r="U59" s="17"/>
      <c r="V59" s="50"/>
      <c r="W59" s="46"/>
      <c r="X59" s="4"/>
      <c r="Y59" s="1"/>
      <c r="Z59" s="46"/>
      <c r="AA59" s="55">
        <v>0</v>
      </c>
      <c r="AB59" s="2">
        <v>32.46</v>
      </c>
      <c r="AC59" s="13">
        <f t="shared" si="0"/>
        <v>158.54</v>
      </c>
    </row>
    <row r="60" spans="1:29" ht="15.75">
      <c r="A60" s="38">
        <f>Prezentace!A62</f>
        <v>27</v>
      </c>
      <c r="B60" s="31" t="str">
        <f>Prezentace!B62</f>
        <v>R</v>
      </c>
      <c r="C60" s="28" t="str">
        <f>Prezentace!C62</f>
        <v>Seitl</v>
      </c>
      <c r="D60" s="34" t="str">
        <f>Prezentace!D62</f>
        <v>Karel</v>
      </c>
      <c r="E60" s="27">
        <v>80</v>
      </c>
      <c r="F60" s="4">
        <v>8</v>
      </c>
      <c r="G60" s="46">
        <v>7</v>
      </c>
      <c r="H60" s="4">
        <v>9</v>
      </c>
      <c r="I60" s="46">
        <v>5</v>
      </c>
      <c r="J60" s="4">
        <v>8</v>
      </c>
      <c r="K60" s="17">
        <v>0</v>
      </c>
      <c r="L60" s="4">
        <v>9</v>
      </c>
      <c r="M60" s="17">
        <v>5</v>
      </c>
      <c r="N60" s="50">
        <v>9</v>
      </c>
      <c r="O60" s="46">
        <v>6</v>
      </c>
      <c r="P60" s="4">
        <v>10</v>
      </c>
      <c r="Q60" s="17">
        <v>9</v>
      </c>
      <c r="R60" s="50"/>
      <c r="S60" s="46"/>
      <c r="T60" s="4"/>
      <c r="U60" s="17"/>
      <c r="V60" s="50"/>
      <c r="W60" s="46"/>
      <c r="X60" s="4"/>
      <c r="Y60" s="1"/>
      <c r="Z60" s="46"/>
      <c r="AA60" s="55">
        <v>0</v>
      </c>
      <c r="AB60" s="2">
        <v>53.64</v>
      </c>
      <c r="AC60" s="13">
        <f t="shared" si="0"/>
        <v>111.36</v>
      </c>
    </row>
    <row r="61" spans="1:29" ht="15.75">
      <c r="A61" s="38">
        <f>Prezentace!A63</f>
        <v>12</v>
      </c>
      <c r="B61" s="31" t="str">
        <f>Prezentace!B63</f>
        <v>R</v>
      </c>
      <c r="C61" s="28" t="str">
        <f>Prezentace!C63</f>
        <v>Smejkal</v>
      </c>
      <c r="D61" s="34" t="str">
        <f>Prezentace!D63</f>
        <v>Martin</v>
      </c>
      <c r="E61" s="27">
        <v>80</v>
      </c>
      <c r="F61" s="4">
        <v>10</v>
      </c>
      <c r="G61" s="46">
        <v>9</v>
      </c>
      <c r="H61" s="4">
        <v>9</v>
      </c>
      <c r="I61" s="46">
        <v>8</v>
      </c>
      <c r="J61" s="4">
        <v>10</v>
      </c>
      <c r="K61" s="17">
        <v>10</v>
      </c>
      <c r="L61" s="4">
        <v>10</v>
      </c>
      <c r="M61" s="17">
        <v>8</v>
      </c>
      <c r="N61" s="50">
        <v>9</v>
      </c>
      <c r="O61" s="46">
        <v>7</v>
      </c>
      <c r="P61" s="4">
        <v>10</v>
      </c>
      <c r="Q61" s="17">
        <v>9</v>
      </c>
      <c r="R61" s="50"/>
      <c r="S61" s="46"/>
      <c r="T61" s="4"/>
      <c r="U61" s="17"/>
      <c r="V61" s="50"/>
      <c r="W61" s="46"/>
      <c r="X61" s="4"/>
      <c r="Y61" s="1"/>
      <c r="Z61" s="46"/>
      <c r="AA61" s="55">
        <v>0</v>
      </c>
      <c r="AB61" s="2">
        <v>38.74</v>
      </c>
      <c r="AC61" s="13">
        <f t="shared" si="0"/>
        <v>150.26</v>
      </c>
    </row>
    <row r="62" spans="1:29" ht="15.75">
      <c r="A62" s="38">
        <f>Prezentace!A64</f>
        <v>52</v>
      </c>
      <c r="B62" s="31" t="str">
        <f>Prezentace!B64</f>
        <v>R</v>
      </c>
      <c r="C62" s="28" t="str">
        <f>Prezentace!C64</f>
        <v>Sokolík</v>
      </c>
      <c r="D62" s="34" t="str">
        <f>Prezentace!D64</f>
        <v>Jaroslav</v>
      </c>
      <c r="E62" s="27">
        <v>80</v>
      </c>
      <c r="F62" s="4">
        <v>9</v>
      </c>
      <c r="G62" s="46">
        <v>9</v>
      </c>
      <c r="H62" s="4">
        <v>10</v>
      </c>
      <c r="I62" s="46">
        <v>9</v>
      </c>
      <c r="J62" s="4">
        <v>9</v>
      </c>
      <c r="K62" s="17">
        <v>9</v>
      </c>
      <c r="L62" s="4">
        <v>10</v>
      </c>
      <c r="M62" s="17">
        <v>9</v>
      </c>
      <c r="N62" s="50">
        <v>10</v>
      </c>
      <c r="O62" s="46">
        <v>9</v>
      </c>
      <c r="P62" s="4">
        <v>10</v>
      </c>
      <c r="Q62" s="17">
        <v>9</v>
      </c>
      <c r="R62" s="50"/>
      <c r="S62" s="46"/>
      <c r="T62" s="4"/>
      <c r="U62" s="17"/>
      <c r="V62" s="50"/>
      <c r="W62" s="46"/>
      <c r="X62" s="4"/>
      <c r="Y62" s="1"/>
      <c r="Z62" s="46"/>
      <c r="AA62" s="55">
        <v>0</v>
      </c>
      <c r="AB62" s="2">
        <v>29.88</v>
      </c>
      <c r="AC62" s="13">
        <f t="shared" si="0"/>
        <v>162.12</v>
      </c>
    </row>
    <row r="63" spans="1:29" ht="15.75">
      <c r="A63" s="38">
        <f>Prezentace!A65</f>
        <v>36</v>
      </c>
      <c r="B63" s="31" t="str">
        <f>Prezentace!B65</f>
        <v>R</v>
      </c>
      <c r="C63" s="28" t="str">
        <f>Prezentace!C65</f>
        <v>Švihálek</v>
      </c>
      <c r="D63" s="34" t="str">
        <f>Prezentace!D65</f>
        <v>Jiří</v>
      </c>
      <c r="E63" s="27">
        <v>80</v>
      </c>
      <c r="F63" s="4">
        <v>10</v>
      </c>
      <c r="G63" s="46">
        <v>10</v>
      </c>
      <c r="H63" s="4">
        <v>10</v>
      </c>
      <c r="I63" s="46">
        <v>9</v>
      </c>
      <c r="J63" s="4">
        <v>10</v>
      </c>
      <c r="K63" s="17">
        <v>10</v>
      </c>
      <c r="L63" s="4">
        <v>10</v>
      </c>
      <c r="M63" s="17">
        <v>9</v>
      </c>
      <c r="N63" s="50">
        <v>10</v>
      </c>
      <c r="O63" s="46">
        <v>9</v>
      </c>
      <c r="P63" s="4">
        <v>10</v>
      </c>
      <c r="Q63" s="17">
        <v>10</v>
      </c>
      <c r="R63" s="50"/>
      <c r="S63" s="46"/>
      <c r="T63" s="4"/>
      <c r="U63" s="17"/>
      <c r="V63" s="50"/>
      <c r="W63" s="46"/>
      <c r="X63" s="4"/>
      <c r="Y63" s="1"/>
      <c r="Z63" s="46"/>
      <c r="AA63" s="55">
        <v>0</v>
      </c>
      <c r="AB63" s="2">
        <v>54.42</v>
      </c>
      <c r="AC63" s="13">
        <f t="shared" si="0"/>
        <v>142.57999999999998</v>
      </c>
    </row>
    <row r="64" spans="1:29" ht="15.75">
      <c r="A64" s="38">
        <f>Prezentace!A66</f>
        <v>61</v>
      </c>
      <c r="B64" s="31" t="str">
        <f>Prezentace!B66</f>
        <v>P</v>
      </c>
      <c r="C64" s="28" t="str">
        <f>Prezentace!C66</f>
        <v>Vlach</v>
      </c>
      <c r="D64" s="34" t="str">
        <f>Prezentace!D66</f>
        <v>František</v>
      </c>
      <c r="E64" s="27">
        <v>80</v>
      </c>
      <c r="F64" s="4">
        <v>9</v>
      </c>
      <c r="G64" s="46">
        <v>9</v>
      </c>
      <c r="H64" s="4">
        <v>9</v>
      </c>
      <c r="I64" s="46">
        <v>7</v>
      </c>
      <c r="J64" s="4">
        <v>10</v>
      </c>
      <c r="K64" s="17">
        <v>9</v>
      </c>
      <c r="L64" s="4">
        <v>10</v>
      </c>
      <c r="M64" s="17">
        <v>9</v>
      </c>
      <c r="N64" s="50">
        <v>10</v>
      </c>
      <c r="O64" s="46">
        <v>9</v>
      </c>
      <c r="P64" s="4">
        <v>9</v>
      </c>
      <c r="Q64" s="17">
        <v>8</v>
      </c>
      <c r="R64" s="50"/>
      <c r="S64" s="46"/>
      <c r="T64" s="4"/>
      <c r="U64" s="17"/>
      <c r="V64" s="50"/>
      <c r="W64" s="46"/>
      <c r="X64" s="4"/>
      <c r="Y64" s="1"/>
      <c r="Z64" s="46"/>
      <c r="AA64" s="55">
        <v>0</v>
      </c>
      <c r="AB64" s="2">
        <v>23.94</v>
      </c>
      <c r="AC64" s="13">
        <f t="shared" si="0"/>
        <v>164.06</v>
      </c>
    </row>
    <row r="65" spans="1:29" ht="15.75">
      <c r="A65" s="38">
        <f>Prezentace!A67</f>
        <v>62</v>
      </c>
      <c r="B65" s="31" t="str">
        <f>Prezentace!B67</f>
        <v>P</v>
      </c>
      <c r="C65" s="28" t="str">
        <f>Prezentace!C67</f>
        <v>Svoboda</v>
      </c>
      <c r="D65" s="34" t="str">
        <f>Prezentace!D67</f>
        <v>Michal</v>
      </c>
      <c r="E65" s="27">
        <v>80</v>
      </c>
      <c r="F65" s="4">
        <v>10</v>
      </c>
      <c r="G65" s="46">
        <v>8</v>
      </c>
      <c r="H65" s="4">
        <v>9</v>
      </c>
      <c r="I65" s="46">
        <v>9</v>
      </c>
      <c r="J65" s="4">
        <v>9</v>
      </c>
      <c r="K65" s="17">
        <v>9</v>
      </c>
      <c r="L65" s="4">
        <v>10</v>
      </c>
      <c r="M65" s="17">
        <v>8</v>
      </c>
      <c r="N65" s="50">
        <v>8</v>
      </c>
      <c r="O65" s="46">
        <v>8</v>
      </c>
      <c r="P65" s="4">
        <v>9</v>
      </c>
      <c r="Q65" s="17">
        <v>8</v>
      </c>
      <c r="R65" s="50"/>
      <c r="S65" s="46"/>
      <c r="T65" s="4"/>
      <c r="U65" s="17"/>
      <c r="V65" s="50"/>
      <c r="W65" s="46"/>
      <c r="X65" s="4"/>
      <c r="Y65" s="1"/>
      <c r="Z65" s="46"/>
      <c r="AA65" s="55">
        <v>0</v>
      </c>
      <c r="AB65" s="2">
        <v>19.07</v>
      </c>
      <c r="AC65" s="13">
        <f t="shared" si="0"/>
        <v>165.93</v>
      </c>
    </row>
    <row r="66" spans="1:29" ht="15.75">
      <c r="A66" s="38">
        <f>Prezentace!A68</f>
        <v>63</v>
      </c>
      <c r="B66" s="31" t="str">
        <f>Prezentace!B68</f>
        <v>P</v>
      </c>
      <c r="C66" s="28" t="str">
        <f>Prezentace!C68</f>
        <v>Kühtreiber</v>
      </c>
      <c r="D66" s="34" t="str">
        <f>Prezentace!D68</f>
        <v>Karel</v>
      </c>
      <c r="E66" s="27">
        <v>80</v>
      </c>
      <c r="F66" s="4">
        <v>10</v>
      </c>
      <c r="G66" s="46">
        <v>9</v>
      </c>
      <c r="H66" s="4">
        <v>9</v>
      </c>
      <c r="I66" s="46">
        <v>9</v>
      </c>
      <c r="J66" s="4">
        <v>10</v>
      </c>
      <c r="K66" s="17">
        <v>9</v>
      </c>
      <c r="L66" s="4">
        <v>9</v>
      </c>
      <c r="M66" s="17">
        <v>9</v>
      </c>
      <c r="N66" s="50">
        <v>10</v>
      </c>
      <c r="O66" s="46">
        <v>9</v>
      </c>
      <c r="P66" s="4">
        <v>10</v>
      </c>
      <c r="Q66" s="17">
        <v>9</v>
      </c>
      <c r="R66" s="50"/>
      <c r="S66" s="46"/>
      <c r="T66" s="4"/>
      <c r="U66" s="17"/>
      <c r="V66" s="50"/>
      <c r="W66" s="46"/>
      <c r="X66" s="4"/>
      <c r="Y66" s="1"/>
      <c r="Z66" s="46"/>
      <c r="AA66" s="55">
        <v>0</v>
      </c>
      <c r="AB66" s="2">
        <v>25.41</v>
      </c>
      <c r="AC66" s="13">
        <f t="shared" si="0"/>
        <v>166.59</v>
      </c>
    </row>
    <row r="67" spans="1:29" ht="15.75">
      <c r="A67" s="38">
        <f>Prezentace!A69</f>
        <v>64</v>
      </c>
      <c r="B67" s="31" t="str">
        <f>Prezentace!B69</f>
        <v>P</v>
      </c>
      <c r="C67" s="28">
        <f>Prezentace!C69</f>
        <v>0</v>
      </c>
      <c r="D67" s="34">
        <f>Prezentace!D69</f>
        <v>0</v>
      </c>
      <c r="E67" s="27"/>
      <c r="F67" s="4"/>
      <c r="G67" s="46"/>
      <c r="H67" s="4"/>
      <c r="I67" s="46"/>
      <c r="J67" s="4"/>
      <c r="K67" s="17"/>
      <c r="L67" s="4"/>
      <c r="M67" s="17"/>
      <c r="N67" s="50"/>
      <c r="O67" s="46"/>
      <c r="P67" s="4"/>
      <c r="Q67" s="17"/>
      <c r="R67" s="50"/>
      <c r="S67" s="46"/>
      <c r="T67" s="4"/>
      <c r="U67" s="17"/>
      <c r="V67" s="50"/>
      <c r="W67" s="46"/>
      <c r="X67" s="4"/>
      <c r="Y67" s="1"/>
      <c r="Z67" s="46"/>
      <c r="AA67" s="55"/>
      <c r="AB67" s="2"/>
      <c r="AC67" s="13">
        <f t="shared" si="0"/>
        <v>0</v>
      </c>
    </row>
    <row r="68" spans="1:29" ht="15.75">
      <c r="A68" s="38">
        <f>Prezentace!A70</f>
        <v>65</v>
      </c>
      <c r="B68" s="31" t="str">
        <f>Prezentace!B70</f>
        <v>P</v>
      </c>
      <c r="C68" s="28">
        <f>Prezentace!C70</f>
        <v>0</v>
      </c>
      <c r="D68" s="34">
        <f>Prezentace!D70</f>
        <v>0</v>
      </c>
      <c r="E68" s="27"/>
      <c r="F68" s="4"/>
      <c r="G68" s="46"/>
      <c r="H68" s="4"/>
      <c r="I68" s="46"/>
      <c r="J68" s="4"/>
      <c r="K68" s="17"/>
      <c r="L68" s="4"/>
      <c r="M68" s="17"/>
      <c r="N68" s="50"/>
      <c r="O68" s="46"/>
      <c r="P68" s="4"/>
      <c r="Q68" s="17"/>
      <c r="R68" s="50"/>
      <c r="S68" s="46"/>
      <c r="T68" s="4"/>
      <c r="U68" s="17"/>
      <c r="V68" s="50"/>
      <c r="W68" s="46"/>
      <c r="X68" s="4"/>
      <c r="Y68" s="1"/>
      <c r="Z68" s="46"/>
      <c r="AA68" s="55"/>
      <c r="AB68" s="2"/>
      <c r="AC68" s="13">
        <f t="shared" si="0"/>
        <v>0</v>
      </c>
    </row>
    <row r="69" spans="1:29" ht="15.75">
      <c r="A69" s="38">
        <f>Prezentace!A71</f>
        <v>66</v>
      </c>
      <c r="B69" s="31" t="str">
        <f>Prezentace!B71</f>
        <v>P</v>
      </c>
      <c r="C69" s="28">
        <f>Prezentace!C71</f>
        <v>0</v>
      </c>
      <c r="D69" s="34">
        <f>Prezentace!D71</f>
        <v>0</v>
      </c>
      <c r="E69" s="27"/>
      <c r="F69" s="4"/>
      <c r="G69" s="46"/>
      <c r="H69" s="4"/>
      <c r="I69" s="46"/>
      <c r="J69" s="4"/>
      <c r="K69" s="17"/>
      <c r="L69" s="4"/>
      <c r="M69" s="17"/>
      <c r="N69" s="50"/>
      <c r="O69" s="46"/>
      <c r="P69" s="4"/>
      <c r="Q69" s="17"/>
      <c r="R69" s="50"/>
      <c r="S69" s="46"/>
      <c r="T69" s="4"/>
      <c r="U69" s="17"/>
      <c r="V69" s="50"/>
      <c r="W69" s="46"/>
      <c r="X69" s="4"/>
      <c r="Y69" s="1"/>
      <c r="Z69" s="46"/>
      <c r="AA69" s="55"/>
      <c r="AB69" s="2"/>
      <c r="AC69" s="13">
        <f t="shared" ref="AC69:AC100" si="1">SUM(E69:Q69)-AA69-AB69</f>
        <v>0</v>
      </c>
    </row>
    <row r="70" spans="1:29" ht="15.75">
      <c r="A70" s="38">
        <f>Prezentace!A72</f>
        <v>67</v>
      </c>
      <c r="B70" s="31" t="str">
        <f>Prezentace!B72</f>
        <v>P</v>
      </c>
      <c r="C70" s="28">
        <f>Prezentace!C72</f>
        <v>0</v>
      </c>
      <c r="D70" s="34">
        <f>Prezentace!D72</f>
        <v>0</v>
      </c>
      <c r="E70" s="27"/>
      <c r="F70" s="4"/>
      <c r="G70" s="46"/>
      <c r="H70" s="4"/>
      <c r="I70" s="46"/>
      <c r="J70" s="4"/>
      <c r="K70" s="17"/>
      <c r="L70" s="4"/>
      <c r="M70" s="17"/>
      <c r="N70" s="50"/>
      <c r="O70" s="46"/>
      <c r="P70" s="4"/>
      <c r="Q70" s="17"/>
      <c r="R70" s="50"/>
      <c r="S70" s="46"/>
      <c r="T70" s="4"/>
      <c r="U70" s="17"/>
      <c r="V70" s="50"/>
      <c r="W70" s="46"/>
      <c r="X70" s="4"/>
      <c r="Y70" s="1"/>
      <c r="Z70" s="46"/>
      <c r="AA70" s="55"/>
      <c r="AB70" s="2"/>
      <c r="AC70" s="13">
        <f t="shared" si="1"/>
        <v>0</v>
      </c>
    </row>
    <row r="71" spans="1:29" ht="15.75">
      <c r="A71" s="38">
        <f>Prezentace!A73</f>
        <v>68</v>
      </c>
      <c r="B71" s="31" t="str">
        <f>Prezentace!B73</f>
        <v>P</v>
      </c>
      <c r="C71" s="28">
        <f>Prezentace!C73</f>
        <v>0</v>
      </c>
      <c r="D71" s="34">
        <f>Prezentace!D73</f>
        <v>0</v>
      </c>
      <c r="E71" s="27"/>
      <c r="F71" s="4"/>
      <c r="G71" s="46"/>
      <c r="H71" s="4"/>
      <c r="I71" s="46"/>
      <c r="J71" s="4"/>
      <c r="K71" s="17"/>
      <c r="L71" s="4"/>
      <c r="M71" s="17"/>
      <c r="N71" s="50"/>
      <c r="O71" s="46"/>
      <c r="P71" s="4"/>
      <c r="Q71" s="17"/>
      <c r="R71" s="50"/>
      <c r="S71" s="46"/>
      <c r="T71" s="4"/>
      <c r="U71" s="17"/>
      <c r="V71" s="50"/>
      <c r="W71" s="46"/>
      <c r="X71" s="4"/>
      <c r="Y71" s="1"/>
      <c r="Z71" s="46"/>
      <c r="AA71" s="55"/>
      <c r="AB71" s="2"/>
      <c r="AC71" s="13">
        <f t="shared" si="1"/>
        <v>0</v>
      </c>
    </row>
    <row r="72" spans="1:29" ht="15.75">
      <c r="A72" s="38">
        <f>Prezentace!A74</f>
        <v>69</v>
      </c>
      <c r="B72" s="31" t="str">
        <f>Prezentace!B74</f>
        <v>P</v>
      </c>
      <c r="C72" s="28">
        <f>Prezentace!C74</f>
        <v>0</v>
      </c>
      <c r="D72" s="34">
        <f>Prezentace!D74</f>
        <v>0</v>
      </c>
      <c r="E72" s="27"/>
      <c r="F72" s="4"/>
      <c r="G72" s="46"/>
      <c r="H72" s="4"/>
      <c r="I72" s="46"/>
      <c r="J72" s="4"/>
      <c r="K72" s="17"/>
      <c r="L72" s="4"/>
      <c r="M72" s="17"/>
      <c r="N72" s="50"/>
      <c r="O72" s="46"/>
      <c r="P72" s="4"/>
      <c r="Q72" s="17"/>
      <c r="R72" s="50"/>
      <c r="S72" s="46"/>
      <c r="T72" s="4"/>
      <c r="U72" s="17"/>
      <c r="V72" s="50"/>
      <c r="W72" s="46"/>
      <c r="X72" s="4"/>
      <c r="Y72" s="1"/>
      <c r="Z72" s="46"/>
      <c r="AA72" s="55"/>
      <c r="AB72" s="2"/>
      <c r="AC72" s="13">
        <f t="shared" si="1"/>
        <v>0</v>
      </c>
    </row>
    <row r="73" spans="1:29" ht="15.75">
      <c r="A73" s="38">
        <f>Prezentace!A75</f>
        <v>70</v>
      </c>
      <c r="B73" s="31" t="str">
        <f>Prezentace!B75</f>
        <v>P</v>
      </c>
      <c r="C73" s="28">
        <f>Prezentace!C75</f>
        <v>0</v>
      </c>
      <c r="D73" s="34">
        <f>Prezentace!D75</f>
        <v>0</v>
      </c>
      <c r="E73" s="27"/>
      <c r="F73" s="4"/>
      <c r="G73" s="46"/>
      <c r="H73" s="4"/>
      <c r="I73" s="46"/>
      <c r="J73" s="4"/>
      <c r="K73" s="17"/>
      <c r="L73" s="4"/>
      <c r="M73" s="17"/>
      <c r="N73" s="50"/>
      <c r="O73" s="46"/>
      <c r="P73" s="4"/>
      <c r="Q73" s="17"/>
      <c r="R73" s="50"/>
      <c r="S73" s="46"/>
      <c r="T73" s="4"/>
      <c r="U73" s="17"/>
      <c r="V73" s="50"/>
      <c r="W73" s="46"/>
      <c r="X73" s="4"/>
      <c r="Y73" s="1"/>
      <c r="Z73" s="46"/>
      <c r="AA73" s="55"/>
      <c r="AB73" s="2"/>
      <c r="AC73" s="13">
        <f t="shared" si="1"/>
        <v>0</v>
      </c>
    </row>
    <row r="74" spans="1:29" ht="15.75">
      <c r="A74" s="38">
        <f>Prezentace!A76</f>
        <v>71</v>
      </c>
      <c r="B74" s="31" t="str">
        <f>Prezentace!B76</f>
        <v>P</v>
      </c>
      <c r="C74" s="28">
        <f>Prezentace!C76</f>
        <v>0</v>
      </c>
      <c r="D74" s="34">
        <f>Prezentace!D76</f>
        <v>0</v>
      </c>
      <c r="E74" s="27"/>
      <c r="F74" s="4"/>
      <c r="G74" s="46"/>
      <c r="H74" s="4"/>
      <c r="I74" s="46"/>
      <c r="J74" s="4"/>
      <c r="K74" s="17"/>
      <c r="L74" s="4"/>
      <c r="M74" s="17"/>
      <c r="N74" s="50"/>
      <c r="O74" s="46"/>
      <c r="P74" s="4"/>
      <c r="Q74" s="17"/>
      <c r="R74" s="50"/>
      <c r="S74" s="46"/>
      <c r="T74" s="4"/>
      <c r="U74" s="17"/>
      <c r="V74" s="50"/>
      <c r="W74" s="46"/>
      <c r="X74" s="4"/>
      <c r="Y74" s="1"/>
      <c r="Z74" s="46"/>
      <c r="AA74" s="55"/>
      <c r="AB74" s="2"/>
      <c r="AC74" s="13">
        <f t="shared" si="1"/>
        <v>0</v>
      </c>
    </row>
    <row r="75" spans="1:29" ht="15.75">
      <c r="A75" s="38">
        <f>Prezentace!A77</f>
        <v>72</v>
      </c>
      <c r="B75" s="31" t="str">
        <f>Prezentace!B77</f>
        <v>P</v>
      </c>
      <c r="C75" s="28">
        <f>Prezentace!C77</f>
        <v>0</v>
      </c>
      <c r="D75" s="34">
        <f>Prezentace!D77</f>
        <v>0</v>
      </c>
      <c r="E75" s="27"/>
      <c r="F75" s="4"/>
      <c r="G75" s="46"/>
      <c r="H75" s="4"/>
      <c r="I75" s="46"/>
      <c r="J75" s="4"/>
      <c r="K75" s="17"/>
      <c r="L75" s="4"/>
      <c r="M75" s="17"/>
      <c r="N75" s="50"/>
      <c r="O75" s="46"/>
      <c r="P75" s="4"/>
      <c r="Q75" s="17"/>
      <c r="R75" s="50"/>
      <c r="S75" s="46"/>
      <c r="T75" s="4"/>
      <c r="U75" s="17"/>
      <c r="V75" s="50"/>
      <c r="W75" s="46"/>
      <c r="X75" s="4"/>
      <c r="Y75" s="1"/>
      <c r="Z75" s="46"/>
      <c r="AA75" s="55"/>
      <c r="AB75" s="2"/>
      <c r="AC75" s="13">
        <f t="shared" si="1"/>
        <v>0</v>
      </c>
    </row>
    <row r="76" spans="1:29" ht="15.75">
      <c r="A76" s="38">
        <f>Prezentace!A78</f>
        <v>73</v>
      </c>
      <c r="B76" s="31" t="str">
        <f>Prezentace!B78</f>
        <v>P</v>
      </c>
      <c r="C76" s="28">
        <f>Prezentace!C78</f>
        <v>0</v>
      </c>
      <c r="D76" s="34">
        <f>Prezentace!D78</f>
        <v>0</v>
      </c>
      <c r="E76" s="27"/>
      <c r="F76" s="4"/>
      <c r="G76" s="46"/>
      <c r="H76" s="4"/>
      <c r="I76" s="46"/>
      <c r="J76" s="4"/>
      <c r="K76" s="17"/>
      <c r="L76" s="4"/>
      <c r="M76" s="17"/>
      <c r="N76" s="50"/>
      <c r="O76" s="46"/>
      <c r="P76" s="4"/>
      <c r="Q76" s="17"/>
      <c r="R76" s="50"/>
      <c r="S76" s="46"/>
      <c r="T76" s="4"/>
      <c r="U76" s="17"/>
      <c r="V76" s="50"/>
      <c r="W76" s="46"/>
      <c r="X76" s="4"/>
      <c r="Y76" s="1"/>
      <c r="Z76" s="46"/>
      <c r="AA76" s="55"/>
      <c r="AB76" s="2"/>
      <c r="AC76" s="13">
        <f t="shared" si="1"/>
        <v>0</v>
      </c>
    </row>
    <row r="77" spans="1:29" ht="15.75">
      <c r="A77" s="38">
        <f>Prezentace!A79</f>
        <v>74</v>
      </c>
      <c r="B77" s="31" t="str">
        <f>Prezentace!B79</f>
        <v>P</v>
      </c>
      <c r="C77" s="28">
        <f>Prezentace!C79</f>
        <v>0</v>
      </c>
      <c r="D77" s="34">
        <f>Prezentace!D79</f>
        <v>0</v>
      </c>
      <c r="E77" s="27"/>
      <c r="F77" s="4"/>
      <c r="G77" s="46"/>
      <c r="H77" s="4"/>
      <c r="I77" s="46"/>
      <c r="J77" s="4"/>
      <c r="K77" s="17"/>
      <c r="L77" s="4"/>
      <c r="M77" s="17"/>
      <c r="N77" s="50"/>
      <c r="O77" s="46"/>
      <c r="P77" s="4"/>
      <c r="Q77" s="17"/>
      <c r="R77" s="50"/>
      <c r="S77" s="46"/>
      <c r="T77" s="4"/>
      <c r="U77" s="17"/>
      <c r="V77" s="50"/>
      <c r="W77" s="46"/>
      <c r="X77" s="4"/>
      <c r="Y77" s="1"/>
      <c r="Z77" s="46"/>
      <c r="AA77" s="55"/>
      <c r="AB77" s="2"/>
      <c r="AC77" s="13">
        <f t="shared" si="1"/>
        <v>0</v>
      </c>
    </row>
    <row r="78" spans="1:29" ht="15.75">
      <c r="A78" s="38">
        <f>Prezentace!A80</f>
        <v>75</v>
      </c>
      <c r="B78" s="31" t="str">
        <f>Prezentace!B80</f>
        <v>P</v>
      </c>
      <c r="C78" s="28">
        <f>Prezentace!C80</f>
        <v>0</v>
      </c>
      <c r="D78" s="34">
        <f>Prezentace!D80</f>
        <v>0</v>
      </c>
      <c r="E78" s="27"/>
      <c r="F78" s="4"/>
      <c r="G78" s="46"/>
      <c r="H78" s="4"/>
      <c r="I78" s="46"/>
      <c r="J78" s="4"/>
      <c r="K78" s="17"/>
      <c r="L78" s="4"/>
      <c r="M78" s="17"/>
      <c r="N78" s="50"/>
      <c r="O78" s="46"/>
      <c r="P78" s="4"/>
      <c r="Q78" s="17"/>
      <c r="R78" s="50"/>
      <c r="S78" s="46"/>
      <c r="T78" s="4"/>
      <c r="U78" s="17"/>
      <c r="V78" s="50"/>
      <c r="W78" s="46"/>
      <c r="X78" s="4"/>
      <c r="Y78" s="1"/>
      <c r="Z78" s="46"/>
      <c r="AA78" s="55"/>
      <c r="AB78" s="2"/>
      <c r="AC78" s="13">
        <f t="shared" si="1"/>
        <v>0</v>
      </c>
    </row>
    <row r="79" spans="1:29" ht="15.75">
      <c r="A79" s="38">
        <f>Prezentace!A81</f>
        <v>76</v>
      </c>
      <c r="B79" s="31" t="str">
        <f>Prezentace!B81</f>
        <v>P</v>
      </c>
      <c r="C79" s="28">
        <f>Prezentace!C81</f>
        <v>0</v>
      </c>
      <c r="D79" s="34">
        <f>Prezentace!D81</f>
        <v>0</v>
      </c>
      <c r="E79" s="27"/>
      <c r="F79" s="4"/>
      <c r="G79" s="46"/>
      <c r="H79" s="4"/>
      <c r="I79" s="46"/>
      <c r="J79" s="4"/>
      <c r="K79" s="17"/>
      <c r="L79" s="4"/>
      <c r="M79" s="17"/>
      <c r="N79" s="50"/>
      <c r="O79" s="46"/>
      <c r="P79" s="4"/>
      <c r="Q79" s="17"/>
      <c r="R79" s="50"/>
      <c r="S79" s="46"/>
      <c r="T79" s="4"/>
      <c r="U79" s="17"/>
      <c r="V79" s="50"/>
      <c r="W79" s="46"/>
      <c r="X79" s="4"/>
      <c r="Y79" s="1"/>
      <c r="Z79" s="46"/>
      <c r="AA79" s="55"/>
      <c r="AB79" s="2"/>
      <c r="AC79" s="13">
        <f t="shared" si="1"/>
        <v>0</v>
      </c>
    </row>
    <row r="80" spans="1:29" ht="15.75">
      <c r="A80" s="38">
        <f>Prezentace!A82</f>
        <v>77</v>
      </c>
      <c r="B80" s="31" t="str">
        <f>Prezentace!B82</f>
        <v>P</v>
      </c>
      <c r="C80" s="28">
        <f>Prezentace!C82</f>
        <v>0</v>
      </c>
      <c r="D80" s="34">
        <f>Prezentace!D82</f>
        <v>0</v>
      </c>
      <c r="E80" s="27"/>
      <c r="F80" s="4"/>
      <c r="G80" s="46"/>
      <c r="H80" s="4"/>
      <c r="I80" s="46"/>
      <c r="J80" s="4"/>
      <c r="K80" s="17"/>
      <c r="L80" s="4"/>
      <c r="M80" s="17"/>
      <c r="N80" s="50"/>
      <c r="O80" s="46"/>
      <c r="P80" s="4"/>
      <c r="Q80" s="17"/>
      <c r="R80" s="50"/>
      <c r="S80" s="46"/>
      <c r="T80" s="4"/>
      <c r="U80" s="17"/>
      <c r="V80" s="50"/>
      <c r="W80" s="46"/>
      <c r="X80" s="4"/>
      <c r="Y80" s="1"/>
      <c r="Z80" s="46"/>
      <c r="AA80" s="55"/>
      <c r="AB80" s="2"/>
      <c r="AC80" s="13">
        <f t="shared" si="1"/>
        <v>0</v>
      </c>
    </row>
    <row r="81" spans="1:29" ht="15.75">
      <c r="A81" s="38">
        <f>Prezentace!A83</f>
        <v>78</v>
      </c>
      <c r="B81" s="31" t="str">
        <f>Prezentace!B83</f>
        <v>P</v>
      </c>
      <c r="C81" s="28">
        <f>Prezentace!C83</f>
        <v>0</v>
      </c>
      <c r="D81" s="34">
        <f>Prezentace!D83</f>
        <v>0</v>
      </c>
      <c r="E81" s="27"/>
      <c r="F81" s="4"/>
      <c r="G81" s="46"/>
      <c r="H81" s="4"/>
      <c r="I81" s="46"/>
      <c r="J81" s="4"/>
      <c r="K81" s="17"/>
      <c r="L81" s="4"/>
      <c r="M81" s="17"/>
      <c r="N81" s="50"/>
      <c r="O81" s="46"/>
      <c r="P81" s="4"/>
      <c r="Q81" s="17"/>
      <c r="R81" s="50"/>
      <c r="S81" s="46"/>
      <c r="T81" s="4"/>
      <c r="U81" s="17"/>
      <c r="V81" s="50"/>
      <c r="W81" s="46"/>
      <c r="X81" s="4"/>
      <c r="Y81" s="1"/>
      <c r="Z81" s="46"/>
      <c r="AA81" s="55"/>
      <c r="AB81" s="2"/>
      <c r="AC81" s="13">
        <f t="shared" si="1"/>
        <v>0</v>
      </c>
    </row>
    <row r="82" spans="1:29" ht="15.75">
      <c r="A82" s="38">
        <f>Prezentace!A84</f>
        <v>79</v>
      </c>
      <c r="B82" s="31" t="str">
        <f>Prezentace!B84</f>
        <v>P</v>
      </c>
      <c r="C82" s="28">
        <f>Prezentace!C84</f>
        <v>0</v>
      </c>
      <c r="D82" s="34">
        <f>Prezentace!D84</f>
        <v>0</v>
      </c>
      <c r="E82" s="27"/>
      <c r="F82" s="4"/>
      <c r="G82" s="46"/>
      <c r="H82" s="4"/>
      <c r="I82" s="46"/>
      <c r="J82" s="4"/>
      <c r="K82" s="17"/>
      <c r="L82" s="4"/>
      <c r="M82" s="17"/>
      <c r="N82" s="50"/>
      <c r="O82" s="46"/>
      <c r="P82" s="4"/>
      <c r="Q82" s="17"/>
      <c r="R82" s="50"/>
      <c r="S82" s="46"/>
      <c r="T82" s="4"/>
      <c r="U82" s="17"/>
      <c r="V82" s="50"/>
      <c r="W82" s="46"/>
      <c r="X82" s="4"/>
      <c r="Y82" s="1"/>
      <c r="Z82" s="46"/>
      <c r="AA82" s="55"/>
      <c r="AB82" s="2"/>
      <c r="AC82" s="13">
        <f t="shared" si="1"/>
        <v>0</v>
      </c>
    </row>
    <row r="83" spans="1:29" ht="15.75">
      <c r="A83" s="38">
        <f>Prezentace!A85</f>
        <v>80</v>
      </c>
      <c r="B83" s="31" t="str">
        <f>Prezentace!B85</f>
        <v>P</v>
      </c>
      <c r="C83" s="28">
        <f>Prezentace!C85</f>
        <v>0</v>
      </c>
      <c r="D83" s="34">
        <f>Prezentace!D85</f>
        <v>0</v>
      </c>
      <c r="E83" s="66"/>
      <c r="F83" s="60"/>
      <c r="G83" s="61"/>
      <c r="H83" s="60"/>
      <c r="I83" s="61"/>
      <c r="J83" s="60"/>
      <c r="K83" s="62"/>
      <c r="L83" s="60"/>
      <c r="M83" s="62"/>
      <c r="N83" s="63"/>
      <c r="O83" s="61"/>
      <c r="P83" s="60"/>
      <c r="Q83" s="62"/>
      <c r="R83" s="63"/>
      <c r="S83" s="61"/>
      <c r="T83" s="60"/>
      <c r="U83" s="62"/>
      <c r="V83" s="63"/>
      <c r="W83" s="61"/>
      <c r="X83" s="60"/>
      <c r="Y83" s="64"/>
      <c r="Z83" s="61"/>
      <c r="AA83" s="67"/>
      <c r="AB83" s="65"/>
      <c r="AC83" s="13">
        <f t="shared" si="1"/>
        <v>0</v>
      </c>
    </row>
    <row r="84" spans="1:29" ht="15.75">
      <c r="A84" s="38">
        <f>Prezentace!A86</f>
        <v>81</v>
      </c>
      <c r="B84" s="31" t="str">
        <f>Prezentace!B86</f>
        <v>P</v>
      </c>
      <c r="C84" s="28">
        <f>Prezentace!C86</f>
        <v>0</v>
      </c>
      <c r="D84" s="34">
        <f>Prezentace!D86</f>
        <v>0</v>
      </c>
      <c r="E84" s="66"/>
      <c r="F84" s="60"/>
      <c r="G84" s="61"/>
      <c r="H84" s="60"/>
      <c r="I84" s="61"/>
      <c r="J84" s="60"/>
      <c r="K84" s="62"/>
      <c r="L84" s="60"/>
      <c r="M84" s="62"/>
      <c r="N84" s="63"/>
      <c r="O84" s="61"/>
      <c r="P84" s="60"/>
      <c r="Q84" s="62"/>
      <c r="R84" s="63"/>
      <c r="S84" s="61"/>
      <c r="T84" s="60"/>
      <c r="U84" s="62"/>
      <c r="V84" s="63"/>
      <c r="W84" s="61"/>
      <c r="X84" s="60"/>
      <c r="Y84" s="64"/>
      <c r="Z84" s="61"/>
      <c r="AA84" s="67"/>
      <c r="AB84" s="65"/>
      <c r="AC84" s="13">
        <f t="shared" si="1"/>
        <v>0</v>
      </c>
    </row>
    <row r="85" spans="1:29" ht="15.75">
      <c r="A85" s="38">
        <f>Prezentace!A87</f>
        <v>82</v>
      </c>
      <c r="B85" s="31" t="str">
        <f>Prezentace!B87</f>
        <v>P</v>
      </c>
      <c r="C85" s="28">
        <f>Prezentace!C87</f>
        <v>0</v>
      </c>
      <c r="D85" s="34">
        <f>Prezentace!D87</f>
        <v>0</v>
      </c>
      <c r="E85" s="66"/>
      <c r="F85" s="60"/>
      <c r="G85" s="61"/>
      <c r="H85" s="60"/>
      <c r="I85" s="61"/>
      <c r="J85" s="60"/>
      <c r="K85" s="62"/>
      <c r="L85" s="60"/>
      <c r="M85" s="62"/>
      <c r="N85" s="63"/>
      <c r="O85" s="61"/>
      <c r="P85" s="60"/>
      <c r="Q85" s="62"/>
      <c r="R85" s="63"/>
      <c r="S85" s="61"/>
      <c r="T85" s="60"/>
      <c r="U85" s="62"/>
      <c r="V85" s="63"/>
      <c r="W85" s="61"/>
      <c r="X85" s="60"/>
      <c r="Y85" s="64"/>
      <c r="Z85" s="61"/>
      <c r="AA85" s="67"/>
      <c r="AB85" s="65"/>
      <c r="AC85" s="13">
        <f t="shared" si="1"/>
        <v>0</v>
      </c>
    </row>
    <row r="86" spans="1:29" ht="15.75">
      <c r="A86" s="38">
        <f>Prezentace!A88</f>
        <v>83</v>
      </c>
      <c r="B86" s="31" t="str">
        <f>Prezentace!B88</f>
        <v>P</v>
      </c>
      <c r="C86" s="28">
        <f>Prezentace!C88</f>
        <v>0</v>
      </c>
      <c r="D86" s="34">
        <f>Prezentace!D88</f>
        <v>0</v>
      </c>
      <c r="E86" s="66"/>
      <c r="F86" s="60"/>
      <c r="G86" s="61"/>
      <c r="H86" s="60"/>
      <c r="I86" s="61"/>
      <c r="J86" s="60"/>
      <c r="K86" s="62"/>
      <c r="L86" s="60"/>
      <c r="M86" s="62"/>
      <c r="N86" s="63"/>
      <c r="O86" s="61"/>
      <c r="P86" s="60"/>
      <c r="Q86" s="62"/>
      <c r="R86" s="63"/>
      <c r="S86" s="61"/>
      <c r="T86" s="60"/>
      <c r="U86" s="62"/>
      <c r="V86" s="63"/>
      <c r="W86" s="61"/>
      <c r="X86" s="60"/>
      <c r="Y86" s="64"/>
      <c r="Z86" s="61"/>
      <c r="AA86" s="67"/>
      <c r="AB86" s="65"/>
      <c r="AC86" s="13">
        <f t="shared" si="1"/>
        <v>0</v>
      </c>
    </row>
    <row r="87" spans="1:29" ht="15.75">
      <c r="A87" s="38">
        <f>Prezentace!A89</f>
        <v>84</v>
      </c>
      <c r="B87" s="31" t="str">
        <f>Prezentace!B89</f>
        <v>P</v>
      </c>
      <c r="C87" s="28">
        <f>Prezentace!C89</f>
        <v>0</v>
      </c>
      <c r="D87" s="34">
        <f>Prezentace!D89</f>
        <v>0</v>
      </c>
      <c r="E87" s="66"/>
      <c r="F87" s="60"/>
      <c r="G87" s="61"/>
      <c r="H87" s="60"/>
      <c r="I87" s="61"/>
      <c r="J87" s="60"/>
      <c r="K87" s="62"/>
      <c r="L87" s="60"/>
      <c r="M87" s="62"/>
      <c r="N87" s="63"/>
      <c r="O87" s="61"/>
      <c r="P87" s="60"/>
      <c r="Q87" s="62"/>
      <c r="R87" s="63"/>
      <c r="S87" s="61"/>
      <c r="T87" s="60"/>
      <c r="U87" s="62"/>
      <c r="V87" s="63"/>
      <c r="W87" s="61"/>
      <c r="X87" s="60"/>
      <c r="Y87" s="64"/>
      <c r="Z87" s="61"/>
      <c r="AA87" s="67"/>
      <c r="AB87" s="65"/>
      <c r="AC87" s="13">
        <f t="shared" si="1"/>
        <v>0</v>
      </c>
    </row>
    <row r="88" spans="1:29" ht="15.75">
      <c r="A88" s="38">
        <f>Prezentace!A90</f>
        <v>85</v>
      </c>
      <c r="B88" s="31" t="str">
        <f>Prezentace!B90</f>
        <v>P</v>
      </c>
      <c r="C88" s="28">
        <f>Prezentace!C90</f>
        <v>0</v>
      </c>
      <c r="D88" s="34">
        <f>Prezentace!D90</f>
        <v>0</v>
      </c>
      <c r="E88" s="66"/>
      <c r="F88" s="60"/>
      <c r="G88" s="61"/>
      <c r="H88" s="60"/>
      <c r="I88" s="61"/>
      <c r="J88" s="60"/>
      <c r="K88" s="62"/>
      <c r="L88" s="60"/>
      <c r="M88" s="62"/>
      <c r="N88" s="63"/>
      <c r="O88" s="61"/>
      <c r="P88" s="60"/>
      <c r="Q88" s="62"/>
      <c r="R88" s="63"/>
      <c r="S88" s="61"/>
      <c r="T88" s="60"/>
      <c r="U88" s="62"/>
      <c r="V88" s="63"/>
      <c r="W88" s="61"/>
      <c r="X88" s="60"/>
      <c r="Y88" s="64"/>
      <c r="Z88" s="61"/>
      <c r="AA88" s="67"/>
      <c r="AB88" s="65"/>
      <c r="AC88" s="13">
        <f t="shared" si="1"/>
        <v>0</v>
      </c>
    </row>
    <row r="89" spans="1:29" ht="15.75">
      <c r="A89" s="38">
        <f>Prezentace!A91</f>
        <v>86</v>
      </c>
      <c r="B89" s="31" t="str">
        <f>Prezentace!B91</f>
        <v>P</v>
      </c>
      <c r="C89" s="28">
        <f>Prezentace!C91</f>
        <v>0</v>
      </c>
      <c r="D89" s="34">
        <f>Prezentace!D91</f>
        <v>0</v>
      </c>
      <c r="E89" s="66"/>
      <c r="F89" s="60"/>
      <c r="G89" s="61"/>
      <c r="H89" s="60"/>
      <c r="I89" s="61"/>
      <c r="J89" s="60"/>
      <c r="K89" s="62"/>
      <c r="L89" s="60"/>
      <c r="M89" s="62"/>
      <c r="N89" s="63"/>
      <c r="O89" s="61"/>
      <c r="P89" s="60"/>
      <c r="Q89" s="62"/>
      <c r="R89" s="63"/>
      <c r="S89" s="61"/>
      <c r="T89" s="60"/>
      <c r="U89" s="62"/>
      <c r="V89" s="63"/>
      <c r="W89" s="61"/>
      <c r="X89" s="60"/>
      <c r="Y89" s="64"/>
      <c r="Z89" s="61"/>
      <c r="AA89" s="67"/>
      <c r="AB89" s="65"/>
      <c r="AC89" s="13">
        <f t="shared" si="1"/>
        <v>0</v>
      </c>
    </row>
    <row r="90" spans="1:29" ht="15.75">
      <c r="A90" s="38">
        <f>Prezentace!A92</f>
        <v>87</v>
      </c>
      <c r="B90" s="31" t="str">
        <f>Prezentace!B92</f>
        <v>P</v>
      </c>
      <c r="C90" s="28">
        <f>Prezentace!C92</f>
        <v>0</v>
      </c>
      <c r="D90" s="34">
        <f>Prezentace!D92</f>
        <v>0</v>
      </c>
      <c r="E90" s="66"/>
      <c r="F90" s="60"/>
      <c r="G90" s="61"/>
      <c r="H90" s="60"/>
      <c r="I90" s="61"/>
      <c r="J90" s="60"/>
      <c r="K90" s="62"/>
      <c r="L90" s="60"/>
      <c r="M90" s="62"/>
      <c r="N90" s="63"/>
      <c r="O90" s="61"/>
      <c r="P90" s="60"/>
      <c r="Q90" s="62"/>
      <c r="R90" s="63"/>
      <c r="S90" s="61"/>
      <c r="T90" s="60"/>
      <c r="U90" s="62"/>
      <c r="V90" s="63"/>
      <c r="W90" s="61"/>
      <c r="X90" s="60"/>
      <c r="Y90" s="64"/>
      <c r="Z90" s="61"/>
      <c r="AA90" s="67"/>
      <c r="AB90" s="65"/>
      <c r="AC90" s="13">
        <f t="shared" si="1"/>
        <v>0</v>
      </c>
    </row>
    <row r="91" spans="1:29" ht="15.75">
      <c r="A91" s="38">
        <f>Prezentace!A93</f>
        <v>88</v>
      </c>
      <c r="B91" s="31" t="str">
        <f>Prezentace!B93</f>
        <v>P</v>
      </c>
      <c r="C91" s="28">
        <f>Prezentace!C93</f>
        <v>0</v>
      </c>
      <c r="D91" s="34">
        <f>Prezentace!D93</f>
        <v>0</v>
      </c>
      <c r="E91" s="66"/>
      <c r="F91" s="60"/>
      <c r="G91" s="61"/>
      <c r="H91" s="60"/>
      <c r="I91" s="61"/>
      <c r="J91" s="60"/>
      <c r="K91" s="62"/>
      <c r="L91" s="60"/>
      <c r="M91" s="62"/>
      <c r="N91" s="63"/>
      <c r="O91" s="61"/>
      <c r="P91" s="60"/>
      <c r="Q91" s="62"/>
      <c r="R91" s="63"/>
      <c r="S91" s="61"/>
      <c r="T91" s="60"/>
      <c r="U91" s="62"/>
      <c r="V91" s="63"/>
      <c r="W91" s="61"/>
      <c r="X91" s="60"/>
      <c r="Y91" s="64"/>
      <c r="Z91" s="61"/>
      <c r="AA91" s="67"/>
      <c r="AB91" s="65"/>
      <c r="AC91" s="13">
        <f t="shared" si="1"/>
        <v>0</v>
      </c>
    </row>
    <row r="92" spans="1:29" ht="15.75">
      <c r="A92" s="38">
        <f>Prezentace!A94</f>
        <v>89</v>
      </c>
      <c r="B92" s="31" t="str">
        <f>Prezentace!B94</f>
        <v>P</v>
      </c>
      <c r="C92" s="28">
        <f>Prezentace!C94</f>
        <v>0</v>
      </c>
      <c r="D92" s="34">
        <f>Prezentace!D94</f>
        <v>0</v>
      </c>
      <c r="E92" s="66"/>
      <c r="F92" s="60"/>
      <c r="G92" s="61"/>
      <c r="H92" s="60"/>
      <c r="I92" s="61"/>
      <c r="J92" s="60"/>
      <c r="K92" s="62"/>
      <c r="L92" s="60"/>
      <c r="M92" s="62"/>
      <c r="N92" s="63"/>
      <c r="O92" s="61"/>
      <c r="P92" s="60"/>
      <c r="Q92" s="62"/>
      <c r="R92" s="63"/>
      <c r="S92" s="61"/>
      <c r="T92" s="60"/>
      <c r="U92" s="62"/>
      <c r="V92" s="63"/>
      <c r="W92" s="61"/>
      <c r="X92" s="60"/>
      <c r="Y92" s="64"/>
      <c r="Z92" s="61"/>
      <c r="AA92" s="67"/>
      <c r="AB92" s="65"/>
      <c r="AC92" s="13">
        <f t="shared" si="1"/>
        <v>0</v>
      </c>
    </row>
    <row r="93" spans="1:29" ht="15.75">
      <c r="A93" s="38">
        <f>Prezentace!A95</f>
        <v>90</v>
      </c>
      <c r="B93" s="31" t="str">
        <f>Prezentace!B95</f>
        <v>P</v>
      </c>
      <c r="C93" s="28">
        <f>Prezentace!C95</f>
        <v>0</v>
      </c>
      <c r="D93" s="34">
        <f>Prezentace!D95</f>
        <v>0</v>
      </c>
      <c r="E93" s="66"/>
      <c r="F93" s="60"/>
      <c r="G93" s="61"/>
      <c r="H93" s="60"/>
      <c r="I93" s="61"/>
      <c r="J93" s="60"/>
      <c r="K93" s="62"/>
      <c r="L93" s="60"/>
      <c r="M93" s="62"/>
      <c r="N93" s="63"/>
      <c r="O93" s="61"/>
      <c r="P93" s="60"/>
      <c r="Q93" s="62"/>
      <c r="R93" s="63"/>
      <c r="S93" s="61"/>
      <c r="T93" s="60"/>
      <c r="U93" s="62"/>
      <c r="V93" s="63"/>
      <c r="W93" s="61"/>
      <c r="X93" s="60"/>
      <c r="Y93" s="64"/>
      <c r="Z93" s="61"/>
      <c r="AA93" s="67"/>
      <c r="AB93" s="65"/>
      <c r="AC93" s="13">
        <f t="shared" si="1"/>
        <v>0</v>
      </c>
    </row>
    <row r="94" spans="1:29" ht="15.75">
      <c r="A94" s="38">
        <f>Prezentace!A96</f>
        <v>91</v>
      </c>
      <c r="B94" s="31" t="str">
        <f>Prezentace!B96</f>
        <v>P</v>
      </c>
      <c r="C94" s="28">
        <f>Prezentace!C96</f>
        <v>0</v>
      </c>
      <c r="D94" s="34">
        <f>Prezentace!D96</f>
        <v>0</v>
      </c>
      <c r="E94" s="66"/>
      <c r="F94" s="60"/>
      <c r="G94" s="61"/>
      <c r="H94" s="60"/>
      <c r="I94" s="61"/>
      <c r="J94" s="60"/>
      <c r="K94" s="62"/>
      <c r="L94" s="60"/>
      <c r="M94" s="62"/>
      <c r="N94" s="63"/>
      <c r="O94" s="61"/>
      <c r="P94" s="60"/>
      <c r="Q94" s="62"/>
      <c r="R94" s="63"/>
      <c r="S94" s="61"/>
      <c r="T94" s="60"/>
      <c r="U94" s="62"/>
      <c r="V94" s="63"/>
      <c r="W94" s="61"/>
      <c r="X94" s="60"/>
      <c r="Y94" s="64"/>
      <c r="Z94" s="61"/>
      <c r="AA94" s="67"/>
      <c r="AB94" s="65"/>
      <c r="AC94" s="13">
        <f t="shared" si="1"/>
        <v>0</v>
      </c>
    </row>
    <row r="95" spans="1:29" ht="15.75">
      <c r="A95" s="38">
        <f>Prezentace!A97</f>
        <v>92</v>
      </c>
      <c r="B95" s="31" t="str">
        <f>Prezentace!B97</f>
        <v>P</v>
      </c>
      <c r="C95" s="28">
        <f>Prezentace!C97</f>
        <v>0</v>
      </c>
      <c r="D95" s="34">
        <f>Prezentace!D97</f>
        <v>0</v>
      </c>
      <c r="E95" s="66"/>
      <c r="F95" s="60"/>
      <c r="G95" s="61"/>
      <c r="H95" s="60"/>
      <c r="I95" s="61"/>
      <c r="J95" s="60"/>
      <c r="K95" s="62"/>
      <c r="L95" s="60"/>
      <c r="M95" s="62"/>
      <c r="N95" s="63"/>
      <c r="O95" s="61"/>
      <c r="P95" s="60"/>
      <c r="Q95" s="62"/>
      <c r="R95" s="63"/>
      <c r="S95" s="61"/>
      <c r="T95" s="60"/>
      <c r="U95" s="62"/>
      <c r="V95" s="63"/>
      <c r="W95" s="61"/>
      <c r="X95" s="60"/>
      <c r="Y95" s="64"/>
      <c r="Z95" s="61"/>
      <c r="AA95" s="67"/>
      <c r="AB95" s="65"/>
      <c r="AC95" s="13">
        <f t="shared" si="1"/>
        <v>0</v>
      </c>
    </row>
    <row r="96" spans="1:29" ht="15.75">
      <c r="A96" s="38">
        <f>Prezentace!A98</f>
        <v>93</v>
      </c>
      <c r="B96" s="31" t="str">
        <f>Prezentace!B98</f>
        <v>P</v>
      </c>
      <c r="C96" s="28">
        <f>Prezentace!C98</f>
        <v>0</v>
      </c>
      <c r="D96" s="34">
        <f>Prezentace!D98</f>
        <v>0</v>
      </c>
      <c r="E96" s="66"/>
      <c r="F96" s="60"/>
      <c r="G96" s="61"/>
      <c r="H96" s="60"/>
      <c r="I96" s="61"/>
      <c r="J96" s="60"/>
      <c r="K96" s="62"/>
      <c r="L96" s="60"/>
      <c r="M96" s="62"/>
      <c r="N96" s="63"/>
      <c r="O96" s="61"/>
      <c r="P96" s="60"/>
      <c r="Q96" s="62"/>
      <c r="R96" s="63"/>
      <c r="S96" s="61"/>
      <c r="T96" s="60"/>
      <c r="U96" s="62"/>
      <c r="V96" s="63"/>
      <c r="W96" s="61"/>
      <c r="X96" s="60"/>
      <c r="Y96" s="64"/>
      <c r="Z96" s="61"/>
      <c r="AA96" s="67"/>
      <c r="AB96" s="65"/>
      <c r="AC96" s="13">
        <f t="shared" si="1"/>
        <v>0</v>
      </c>
    </row>
    <row r="97" spans="1:29" ht="15.75">
      <c r="A97" s="38">
        <f>Prezentace!A99</f>
        <v>94</v>
      </c>
      <c r="B97" s="31" t="str">
        <f>Prezentace!B99</f>
        <v>P</v>
      </c>
      <c r="C97" s="28">
        <f>Prezentace!C99</f>
        <v>0</v>
      </c>
      <c r="D97" s="34">
        <f>Prezentace!D99</f>
        <v>0</v>
      </c>
      <c r="E97" s="66"/>
      <c r="F97" s="60"/>
      <c r="G97" s="61"/>
      <c r="H97" s="60"/>
      <c r="I97" s="61"/>
      <c r="J97" s="60"/>
      <c r="K97" s="62"/>
      <c r="L97" s="60"/>
      <c r="M97" s="62"/>
      <c r="N97" s="63"/>
      <c r="O97" s="61"/>
      <c r="P97" s="60"/>
      <c r="Q97" s="62"/>
      <c r="R97" s="63"/>
      <c r="S97" s="61"/>
      <c r="T97" s="60"/>
      <c r="U97" s="62"/>
      <c r="V97" s="63"/>
      <c r="W97" s="61"/>
      <c r="X97" s="60"/>
      <c r="Y97" s="64"/>
      <c r="Z97" s="61"/>
      <c r="AA97" s="67"/>
      <c r="AB97" s="65"/>
      <c r="AC97" s="13">
        <f t="shared" si="1"/>
        <v>0</v>
      </c>
    </row>
    <row r="98" spans="1:29" ht="15.75">
      <c r="A98" s="38">
        <f>Prezentace!A100</f>
        <v>95</v>
      </c>
      <c r="B98" s="31" t="str">
        <f>Prezentace!B100</f>
        <v>P</v>
      </c>
      <c r="C98" s="28">
        <f>Prezentace!C100</f>
        <v>0</v>
      </c>
      <c r="D98" s="34">
        <f>Prezentace!D100</f>
        <v>0</v>
      </c>
      <c r="E98" s="55"/>
      <c r="F98" s="4"/>
      <c r="G98" s="17"/>
      <c r="H98" s="4"/>
      <c r="I98" s="46"/>
      <c r="J98" s="4"/>
      <c r="K98" s="17"/>
      <c r="L98" s="4"/>
      <c r="M98" s="17"/>
      <c r="N98" s="4"/>
      <c r="O98" s="46"/>
      <c r="P98" s="4"/>
      <c r="Q98" s="17"/>
      <c r="R98" s="4"/>
      <c r="S98" s="46"/>
      <c r="T98" s="4"/>
      <c r="U98" s="17"/>
      <c r="V98" s="50"/>
      <c r="W98" s="46"/>
      <c r="X98" s="4"/>
      <c r="Y98" s="1"/>
      <c r="Z98" s="46"/>
      <c r="AA98" s="55"/>
      <c r="AB98" s="82"/>
      <c r="AC98" s="13">
        <f t="shared" si="1"/>
        <v>0</v>
      </c>
    </row>
    <row r="99" spans="1:29" ht="15.75">
      <c r="A99" s="38">
        <f>Prezentace!A101</f>
        <v>96</v>
      </c>
      <c r="B99" s="31" t="str">
        <f>Prezentace!B101</f>
        <v>P</v>
      </c>
      <c r="C99" s="28">
        <f>Prezentace!C101</f>
        <v>0</v>
      </c>
      <c r="D99" s="34">
        <f>Prezentace!D101</f>
        <v>0</v>
      </c>
      <c r="E99" s="27"/>
      <c r="F99" s="4"/>
      <c r="G99" s="46"/>
      <c r="H99" s="4"/>
      <c r="I99" s="46"/>
      <c r="J99" s="4"/>
      <c r="K99" s="17"/>
      <c r="L99" s="4"/>
      <c r="M99" s="17"/>
      <c r="N99" s="50"/>
      <c r="O99" s="17"/>
      <c r="P99" s="4"/>
      <c r="Q99" s="17"/>
      <c r="R99" s="50"/>
      <c r="S99" s="46"/>
      <c r="T99" s="4"/>
      <c r="U99" s="17"/>
      <c r="V99" s="50"/>
      <c r="W99" s="46"/>
      <c r="X99" s="4"/>
      <c r="Y99" s="1"/>
      <c r="Z99" s="46"/>
      <c r="AA99" s="55"/>
      <c r="AB99" s="2"/>
      <c r="AC99" s="13">
        <f t="shared" si="1"/>
        <v>0</v>
      </c>
    </row>
    <row r="100" spans="1:29" ht="16.5" thickBot="1">
      <c r="A100" s="89">
        <f>Prezentace!A102</f>
        <v>97</v>
      </c>
      <c r="B100" s="90" t="str">
        <f>Prezentace!B102</f>
        <v>P</v>
      </c>
      <c r="C100" s="91">
        <f>Prezentace!C102</f>
        <v>0</v>
      </c>
      <c r="D100" s="87">
        <f>Prezentace!D102</f>
        <v>0</v>
      </c>
      <c r="E100" s="79"/>
      <c r="F100" s="77"/>
      <c r="G100" s="78"/>
      <c r="H100" s="77"/>
      <c r="I100" s="78"/>
      <c r="J100" s="77"/>
      <c r="K100" s="76"/>
      <c r="L100" s="77"/>
      <c r="M100" s="76"/>
      <c r="N100" s="75"/>
      <c r="O100" s="76"/>
      <c r="P100" s="77"/>
      <c r="Q100" s="76"/>
      <c r="R100" s="75"/>
      <c r="S100" s="78"/>
      <c r="T100" s="77"/>
      <c r="U100" s="76"/>
      <c r="V100" s="75"/>
      <c r="W100" s="78"/>
      <c r="X100" s="77"/>
      <c r="Y100" s="81"/>
      <c r="Z100" s="78"/>
      <c r="AA100" s="74"/>
      <c r="AB100" s="73"/>
      <c r="AC100" s="88">
        <f t="shared" si="1"/>
        <v>0</v>
      </c>
    </row>
  </sheetData>
  <mergeCells count="1">
    <mergeCell ref="C1:AB1"/>
  </mergeCells>
  <phoneticPr fontId="0" type="noConversion"/>
  <conditionalFormatting sqref="A4:D98">
    <cfRule type="cellIs" dxfId="9" priority="6" stopIfTrue="1" operator="equal">
      <formula>"R"</formula>
    </cfRule>
  </conditionalFormatting>
  <conditionalFormatting sqref="A99:D99">
    <cfRule type="cellIs" dxfId="8" priority="5" stopIfTrue="1" operator="equal">
      <formula>"R"</formula>
    </cfRule>
  </conditionalFormatting>
  <conditionalFormatting sqref="A100:D100">
    <cfRule type="cellIs" dxfId="7" priority="4" stopIfTrue="1" operator="equal">
      <formula>"R"</formula>
    </cfRule>
  </conditionalFormatting>
  <conditionalFormatting sqref="E4:E100">
    <cfRule type="cellIs" dxfId="6" priority="3" operator="greaterThan">
      <formula>80</formula>
    </cfRule>
  </conditionalFormatting>
  <conditionalFormatting sqref="F4:M100">
    <cfRule type="cellIs" dxfId="5" priority="2" operator="greaterThan">
      <formula>10</formula>
    </cfRule>
  </conditionalFormatting>
  <conditionalFormatting sqref="F4:Q100">
    <cfRule type="cellIs" dxfId="4" priority="1" operator="greaterThan">
      <formula>10</formula>
    </cfRule>
  </conditionalFormatting>
  <printOptions horizontalCentered="1"/>
  <pageMargins left="0.55118110236220474" right="0.19685039370078741" top="0.23622047244094491" bottom="0.23622047244094491" header="0.15748031496062992" footer="0.15748031496062992"/>
  <pageSetup paperSize="9" scale="13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zoomScale="120" zoomScaleNormal="120" workbookViewId="0">
      <selection activeCell="E22" sqref="E22"/>
    </sheetView>
  </sheetViews>
  <sheetFormatPr defaultRowHeight="15.75"/>
  <cols>
    <col min="1" max="2" width="14.42578125" style="72" customWidth="1"/>
    <col min="3" max="3" width="6" style="72" customWidth="1"/>
    <col min="4" max="5" width="14.42578125" style="72" customWidth="1"/>
    <col min="6" max="6" width="6" style="72" customWidth="1"/>
    <col min="7" max="8" width="14.42578125" style="72" customWidth="1"/>
    <col min="9" max="9" width="6" style="72" customWidth="1"/>
    <col min="10" max="10" width="14.42578125" style="100" customWidth="1"/>
    <col min="11" max="11" width="14.42578125" style="72" customWidth="1"/>
    <col min="12" max="16384" width="9.140625" style="72"/>
  </cols>
  <sheetData>
    <row r="1" spans="1:12" ht="16.5" thickBot="1"/>
    <row r="2" spans="1:12" s="173" customFormat="1" ht="24" thickBot="1">
      <c r="A2" s="251" t="s">
        <v>27</v>
      </c>
      <c r="B2" s="252"/>
      <c r="C2" s="172"/>
      <c r="D2" s="251" t="s">
        <v>25</v>
      </c>
      <c r="E2" s="252"/>
      <c r="F2" s="172"/>
      <c r="G2" s="251" t="s">
        <v>23</v>
      </c>
      <c r="H2" s="252"/>
      <c r="I2" s="172"/>
      <c r="J2" s="251" t="s">
        <v>24</v>
      </c>
      <c r="K2" s="252"/>
    </row>
    <row r="3" spans="1:12" ht="15">
      <c r="A3" s="114" t="s">
        <v>34</v>
      </c>
      <c r="B3" s="115" t="s">
        <v>35</v>
      </c>
      <c r="C3" s="105"/>
      <c r="D3" s="133" t="s">
        <v>59</v>
      </c>
      <c r="E3" s="134" t="s">
        <v>60</v>
      </c>
      <c r="F3" s="105"/>
      <c r="G3" s="128" t="s">
        <v>80</v>
      </c>
      <c r="H3" s="123" t="s">
        <v>71</v>
      </c>
      <c r="I3" s="105"/>
      <c r="J3" s="133" t="s">
        <v>97</v>
      </c>
      <c r="K3" s="134" t="s">
        <v>98</v>
      </c>
    </row>
    <row r="4" spans="1:12" ht="15">
      <c r="A4" s="178" t="s">
        <v>37</v>
      </c>
      <c r="B4" s="179" t="s">
        <v>38</v>
      </c>
      <c r="C4" s="105"/>
      <c r="D4" s="133" t="s">
        <v>61</v>
      </c>
      <c r="E4" s="134" t="s">
        <v>38</v>
      </c>
      <c r="F4" s="107"/>
      <c r="G4" s="133" t="s">
        <v>85</v>
      </c>
      <c r="H4" s="134" t="s">
        <v>86</v>
      </c>
      <c r="I4" s="105"/>
      <c r="J4" s="128" t="s">
        <v>97</v>
      </c>
      <c r="K4" s="123" t="s">
        <v>66</v>
      </c>
      <c r="L4" s="105"/>
    </row>
    <row r="5" spans="1:12" ht="15">
      <c r="A5" s="128" t="s">
        <v>40</v>
      </c>
      <c r="B5" s="123" t="s">
        <v>41</v>
      </c>
      <c r="C5" s="105"/>
      <c r="D5" s="133" t="s">
        <v>64</v>
      </c>
      <c r="E5" s="134" t="s">
        <v>63</v>
      </c>
      <c r="F5" s="105"/>
      <c r="G5" s="130" t="s">
        <v>87</v>
      </c>
      <c r="H5" s="131" t="s">
        <v>38</v>
      </c>
      <c r="I5" s="105"/>
      <c r="J5" s="128" t="s">
        <v>99</v>
      </c>
      <c r="K5" s="123" t="s">
        <v>100</v>
      </c>
    </row>
    <row r="6" spans="1:12" ht="15">
      <c r="A6" s="133" t="s">
        <v>43</v>
      </c>
      <c r="B6" s="134" t="s">
        <v>44</v>
      </c>
      <c r="C6" s="105"/>
      <c r="D6" s="133" t="s">
        <v>65</v>
      </c>
      <c r="E6" s="134" t="s">
        <v>66</v>
      </c>
      <c r="F6" s="105"/>
      <c r="G6" s="133" t="s">
        <v>88</v>
      </c>
      <c r="H6" s="134" t="s">
        <v>41</v>
      </c>
      <c r="I6" s="105"/>
      <c r="J6" s="128" t="s">
        <v>101</v>
      </c>
      <c r="K6" s="123" t="s">
        <v>38</v>
      </c>
    </row>
    <row r="7" spans="1:12" ht="15">
      <c r="A7" s="130" t="s">
        <v>46</v>
      </c>
      <c r="B7" s="131" t="s">
        <v>47</v>
      </c>
      <c r="C7" s="105"/>
      <c r="D7" s="128" t="s">
        <v>68</v>
      </c>
      <c r="E7" s="123" t="s">
        <v>67</v>
      </c>
      <c r="F7" s="105"/>
      <c r="G7" s="128" t="s">
        <v>89</v>
      </c>
      <c r="H7" s="123" t="s">
        <v>55</v>
      </c>
      <c r="I7" s="105"/>
      <c r="J7" s="133" t="s">
        <v>103</v>
      </c>
      <c r="K7" s="134" t="s">
        <v>104</v>
      </c>
    </row>
    <row r="8" spans="1:12" ht="15">
      <c r="A8" s="128" t="s">
        <v>49</v>
      </c>
      <c r="B8" s="123" t="s">
        <v>44</v>
      </c>
      <c r="C8" s="105"/>
      <c r="D8" s="128" t="s">
        <v>70</v>
      </c>
      <c r="E8" s="123" t="s">
        <v>71</v>
      </c>
      <c r="F8" s="105"/>
      <c r="G8" s="128" t="s">
        <v>90</v>
      </c>
      <c r="H8" s="123" t="s">
        <v>91</v>
      </c>
      <c r="I8" s="105"/>
      <c r="J8" s="133" t="s">
        <v>105</v>
      </c>
      <c r="K8" s="134" t="s">
        <v>35</v>
      </c>
    </row>
    <row r="9" spans="1:12" ht="15">
      <c r="A9" s="128" t="s">
        <v>50</v>
      </c>
      <c r="B9" s="123" t="s">
        <v>51</v>
      </c>
      <c r="C9" s="105"/>
      <c r="D9" s="128" t="s">
        <v>73</v>
      </c>
      <c r="E9" s="123" t="s">
        <v>35</v>
      </c>
      <c r="F9" s="105"/>
      <c r="G9" s="178" t="s">
        <v>92</v>
      </c>
      <c r="H9" s="179" t="s">
        <v>93</v>
      </c>
      <c r="I9" s="105"/>
      <c r="J9" s="133" t="s">
        <v>106</v>
      </c>
      <c r="K9" s="134" t="s">
        <v>107</v>
      </c>
    </row>
    <row r="10" spans="1:12" ht="15">
      <c r="A10" s="128" t="s">
        <v>110</v>
      </c>
      <c r="B10" s="123" t="s">
        <v>111</v>
      </c>
      <c r="C10" s="105"/>
      <c r="D10" s="128" t="s">
        <v>74</v>
      </c>
      <c r="E10" s="123" t="s">
        <v>75</v>
      </c>
      <c r="F10" s="105"/>
      <c r="G10" s="136" t="s">
        <v>94</v>
      </c>
      <c r="H10" s="137" t="s">
        <v>95</v>
      </c>
      <c r="I10" s="105"/>
      <c r="J10" s="128" t="s">
        <v>108</v>
      </c>
      <c r="K10" s="123" t="s">
        <v>86</v>
      </c>
    </row>
    <row r="11" spans="1:12" ht="15">
      <c r="A11" s="128" t="s">
        <v>54</v>
      </c>
      <c r="B11" s="123" t="s">
        <v>55</v>
      </c>
      <c r="C11" s="105"/>
      <c r="D11" s="133" t="s">
        <v>77</v>
      </c>
      <c r="E11" s="134" t="s">
        <v>78</v>
      </c>
      <c r="F11" s="105"/>
      <c r="G11" s="133" t="s">
        <v>82</v>
      </c>
      <c r="H11" s="134" t="s">
        <v>83</v>
      </c>
      <c r="I11" s="105"/>
      <c r="J11" s="128" t="s">
        <v>52</v>
      </c>
      <c r="K11" s="123" t="s">
        <v>53</v>
      </c>
    </row>
    <row r="12" spans="1:12" ht="15">
      <c r="A12" s="128" t="s">
        <v>56</v>
      </c>
      <c r="B12" s="123" t="s">
        <v>57</v>
      </c>
      <c r="C12" s="105"/>
      <c r="D12" s="128" t="s">
        <v>70</v>
      </c>
      <c r="E12" s="123" t="s">
        <v>79</v>
      </c>
      <c r="F12" s="105"/>
      <c r="G12" s="128" t="s">
        <v>84</v>
      </c>
      <c r="H12" s="123" t="s">
        <v>47</v>
      </c>
      <c r="I12" s="105"/>
      <c r="J12" s="133" t="s">
        <v>118</v>
      </c>
      <c r="K12" s="134" t="s">
        <v>41</v>
      </c>
    </row>
    <row r="13" spans="1:12" ht="15">
      <c r="A13" s="128" t="s">
        <v>112</v>
      </c>
      <c r="B13" s="123" t="s">
        <v>113</v>
      </c>
      <c r="C13" s="105"/>
      <c r="D13" s="178" t="s">
        <v>117</v>
      </c>
      <c r="E13" s="179" t="s">
        <v>35</v>
      </c>
      <c r="F13" s="105"/>
      <c r="G13" s="130" t="s">
        <v>114</v>
      </c>
      <c r="H13" s="131" t="s">
        <v>115</v>
      </c>
      <c r="I13" s="105"/>
      <c r="J13" s="133" t="s">
        <v>120</v>
      </c>
      <c r="K13" s="134" t="s">
        <v>79</v>
      </c>
    </row>
    <row r="14" spans="1:12">
      <c r="C14" s="105"/>
      <c r="D14" s="106"/>
      <c r="E14" s="107"/>
      <c r="F14" s="105"/>
      <c r="I14" s="105"/>
      <c r="J14" s="112"/>
    </row>
    <row r="15" spans="1:12" s="174" customFormat="1" ht="23.25">
      <c r="A15" s="253" t="s">
        <v>28</v>
      </c>
      <c r="B15" s="253"/>
      <c r="C15" s="175"/>
      <c r="D15" s="253" t="s">
        <v>28</v>
      </c>
      <c r="E15" s="253"/>
      <c r="F15" s="175"/>
      <c r="G15" s="253" t="s">
        <v>28</v>
      </c>
      <c r="H15" s="253"/>
      <c r="I15" s="175"/>
      <c r="J15" s="253" t="s">
        <v>28</v>
      </c>
      <c r="K15" s="253"/>
    </row>
    <row r="16" spans="1:12" ht="15">
      <c r="A16" s="130" t="s">
        <v>40</v>
      </c>
      <c r="B16" s="131" t="s">
        <v>41</v>
      </c>
      <c r="D16" s="133" t="s">
        <v>56</v>
      </c>
      <c r="E16" s="134" t="s">
        <v>57</v>
      </c>
      <c r="G16" s="128" t="s">
        <v>84</v>
      </c>
      <c r="H16" s="123" t="s">
        <v>47</v>
      </c>
      <c r="J16" s="178" t="s">
        <v>101</v>
      </c>
      <c r="K16" s="179" t="s">
        <v>38</v>
      </c>
    </row>
    <row r="17" spans="1:11">
      <c r="A17" s="133" t="s">
        <v>43</v>
      </c>
      <c r="B17" s="134" t="s">
        <v>44</v>
      </c>
      <c r="C17" s="100"/>
      <c r="D17" s="128" t="s">
        <v>70</v>
      </c>
      <c r="E17" s="123" t="s">
        <v>71</v>
      </c>
      <c r="F17" s="100"/>
      <c r="G17" s="128" t="s">
        <v>88</v>
      </c>
      <c r="H17" s="123" t="s">
        <v>41</v>
      </c>
      <c r="I17" s="100"/>
      <c r="J17" s="133" t="s">
        <v>106</v>
      </c>
      <c r="K17" s="134" t="s">
        <v>107</v>
      </c>
    </row>
    <row r="18" spans="1:11" ht="15">
      <c r="A18" s="133" t="s">
        <v>50</v>
      </c>
      <c r="B18" s="134" t="s">
        <v>51</v>
      </c>
      <c r="C18" s="105"/>
      <c r="D18" s="128" t="s">
        <v>70</v>
      </c>
      <c r="E18" s="123" t="s">
        <v>79</v>
      </c>
      <c r="F18" s="105"/>
      <c r="G18" s="128" t="s">
        <v>92</v>
      </c>
      <c r="H18" s="123" t="s">
        <v>93</v>
      </c>
      <c r="J18" s="130" t="s">
        <v>108</v>
      </c>
      <c r="K18" s="131" t="s">
        <v>86</v>
      </c>
    </row>
    <row r="19" spans="1:11" ht="15">
      <c r="A19" s="128" t="s">
        <v>52</v>
      </c>
      <c r="B19" s="123" t="s">
        <v>53</v>
      </c>
      <c r="C19" s="105"/>
      <c r="D19" s="128" t="s">
        <v>82</v>
      </c>
      <c r="E19" s="123" t="s">
        <v>83</v>
      </c>
      <c r="F19" s="105"/>
      <c r="G19" s="178" t="s">
        <v>94</v>
      </c>
      <c r="H19" s="179" t="s">
        <v>95</v>
      </c>
      <c r="J19" s="133" t="s">
        <v>117</v>
      </c>
      <c r="K19" s="134" t="s">
        <v>35</v>
      </c>
    </row>
    <row r="20" spans="1:11">
      <c r="A20" s="133" t="s">
        <v>114</v>
      </c>
      <c r="B20" s="134" t="s">
        <v>115</v>
      </c>
      <c r="C20" s="105"/>
      <c r="D20" s="106"/>
      <c r="E20" s="107"/>
      <c r="F20" s="105"/>
      <c r="G20" s="108"/>
      <c r="H20" s="109"/>
    </row>
    <row r="21" spans="1:11">
      <c r="A21" s="106"/>
      <c r="B21" s="107"/>
      <c r="C21" s="105"/>
      <c r="D21" s="110"/>
      <c r="E21" s="111"/>
      <c r="F21" s="105"/>
      <c r="G21" s="105"/>
      <c r="H21" s="105"/>
    </row>
    <row r="22" spans="1:11">
      <c r="A22" s="105"/>
      <c r="B22" s="105"/>
      <c r="C22" s="105"/>
      <c r="D22" s="105"/>
      <c r="E22" s="105"/>
      <c r="F22" s="105"/>
      <c r="G22" s="105"/>
      <c r="H22" s="105"/>
    </row>
  </sheetData>
  <mergeCells count="8">
    <mergeCell ref="A2:B2"/>
    <mergeCell ref="D2:E2"/>
    <mergeCell ref="G2:H2"/>
    <mergeCell ref="J2:K2"/>
    <mergeCell ref="A15:B15"/>
    <mergeCell ref="D15:E15"/>
    <mergeCell ref="G15:H15"/>
    <mergeCell ref="J15:K15"/>
  </mergeCells>
  <conditionalFormatting sqref="J18:K18 G20:H20 D21:E21 A20:B20 J10:K10 J12:K13 A10:B10">
    <cfRule type="cellIs" dxfId="3" priority="33" stopIfTrue="1" operator="equal">
      <formula>"R"</formula>
    </cfRule>
  </conditionalFormatting>
  <pageMargins left="0.78740157480314965" right="0" top="0.78740157480314965" bottom="0" header="0" footer="0"/>
  <pageSetup paperSize="9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9"/>
  <sheetViews>
    <sheetView tabSelected="1" zoomScale="150" zoomScaleNormal="150" workbookViewId="0">
      <selection activeCell="N2" sqref="N2"/>
    </sheetView>
  </sheetViews>
  <sheetFormatPr defaultRowHeight="12" customHeight="1"/>
  <cols>
    <col min="1" max="1" width="6" style="7" customWidth="1"/>
    <col min="2" max="2" width="6.28515625" style="7" customWidth="1"/>
    <col min="3" max="3" width="14.85546875" style="7" customWidth="1"/>
    <col min="4" max="4" width="13.140625" style="7" customWidth="1"/>
    <col min="5" max="5" width="21.7109375" style="7" customWidth="1"/>
    <col min="6" max="6" width="8.7109375" style="6" customWidth="1"/>
    <col min="7" max="9" width="8.7109375" style="7" customWidth="1"/>
    <col min="10" max="10" width="10.5703125" style="7" customWidth="1"/>
    <col min="11" max="11" width="6" style="7" customWidth="1"/>
    <col min="12" max="12" width="2.85546875" style="7" customWidth="1"/>
    <col min="13" max="16384" width="9.140625" style="7"/>
  </cols>
  <sheetData>
    <row r="1" spans="1:15" ht="20.25">
      <c r="A1" s="228" t="s">
        <v>29</v>
      </c>
      <c r="B1" s="229"/>
      <c r="C1" s="230"/>
      <c r="D1" s="202"/>
      <c r="E1" s="243"/>
      <c r="F1" s="243"/>
      <c r="G1" s="243"/>
      <c r="H1" s="243"/>
      <c r="I1" s="244"/>
      <c r="J1" s="222" t="s">
        <v>30</v>
      </c>
      <c r="K1" s="247"/>
    </row>
    <row r="2" spans="1:15" ht="20.25">
      <c r="A2" s="231"/>
      <c r="B2" s="232"/>
      <c r="C2" s="233"/>
      <c r="D2" s="203"/>
      <c r="E2" s="245"/>
      <c r="F2" s="245"/>
      <c r="G2" s="245"/>
      <c r="H2" s="245"/>
      <c r="I2" s="246"/>
      <c r="J2" s="248"/>
      <c r="K2" s="249"/>
    </row>
    <row r="3" spans="1:15" ht="21" thickBot="1">
      <c r="A3" s="234"/>
      <c r="B3" s="235"/>
      <c r="C3" s="236"/>
      <c r="D3" s="204"/>
      <c r="E3" s="260"/>
      <c r="F3" s="260"/>
      <c r="G3" s="260"/>
      <c r="H3" s="260"/>
      <c r="I3" s="261"/>
      <c r="J3" s="248"/>
      <c r="K3" s="249"/>
    </row>
    <row r="4" spans="1:15" ht="12" customHeight="1">
      <c r="A4" s="222" t="s">
        <v>19</v>
      </c>
      <c r="B4" s="224" t="s">
        <v>16</v>
      </c>
      <c r="C4" s="237" t="s">
        <v>1</v>
      </c>
      <c r="D4" s="239" t="s">
        <v>2</v>
      </c>
      <c r="E4" s="241" t="s">
        <v>5</v>
      </c>
      <c r="F4" s="168" t="s">
        <v>6</v>
      </c>
      <c r="G4" s="169" t="s">
        <v>6</v>
      </c>
      <c r="H4" s="169" t="s">
        <v>6</v>
      </c>
      <c r="I4" s="168" t="s">
        <v>6</v>
      </c>
      <c r="J4" s="168" t="s">
        <v>3</v>
      </c>
      <c r="K4" s="226" t="s">
        <v>0</v>
      </c>
    </row>
    <row r="5" spans="1:15" ht="12" customHeight="1" thickBot="1">
      <c r="A5" s="223"/>
      <c r="B5" s="225"/>
      <c r="C5" s="238"/>
      <c r="D5" s="240"/>
      <c r="E5" s="242"/>
      <c r="F5" s="170">
        <v>1</v>
      </c>
      <c r="G5" s="171">
        <v>2</v>
      </c>
      <c r="H5" s="171">
        <v>3</v>
      </c>
      <c r="I5" s="170">
        <v>4</v>
      </c>
      <c r="J5" s="170" t="s">
        <v>4</v>
      </c>
      <c r="K5" s="227"/>
    </row>
    <row r="6" spans="1:15" ht="18.75" thickBot="1">
      <c r="A6" s="257" t="s">
        <v>130</v>
      </c>
      <c r="B6" s="258"/>
      <c r="C6" s="258"/>
      <c r="D6" s="258"/>
      <c r="E6" s="258"/>
      <c r="F6" s="258"/>
      <c r="G6" s="258"/>
      <c r="H6" s="258"/>
      <c r="I6" s="258"/>
      <c r="J6" s="258"/>
      <c r="K6" s="259"/>
    </row>
    <row r="7" spans="1:15" s="14" customFormat="1" ht="12" customHeight="1">
      <c r="A7" s="189">
        <v>51</v>
      </c>
      <c r="B7" s="113" t="s">
        <v>17</v>
      </c>
      <c r="C7" s="190" t="s">
        <v>106</v>
      </c>
      <c r="D7" s="191" t="s">
        <v>107</v>
      </c>
      <c r="E7" s="192" t="s">
        <v>69</v>
      </c>
      <c r="F7" s="117">
        <f>'1'!AC39</f>
        <v>156.57</v>
      </c>
      <c r="G7" s="118">
        <f>'2'!AC39</f>
        <v>74.680000000000007</v>
      </c>
      <c r="H7" s="118">
        <f>'3'!AC39</f>
        <v>61.63</v>
      </c>
      <c r="I7" s="118">
        <f>'4'!AC39</f>
        <v>171.79</v>
      </c>
      <c r="J7" s="119">
        <f t="shared" ref="J7:J51" si="0">SUM(F7:I7)</f>
        <v>464.66999999999996</v>
      </c>
      <c r="K7" s="120">
        <v>1</v>
      </c>
    </row>
    <row r="8" spans="1:15" s="14" customFormat="1" ht="12" customHeight="1">
      <c r="A8" s="176">
        <v>57</v>
      </c>
      <c r="B8" s="122" t="s">
        <v>17</v>
      </c>
      <c r="C8" s="130" t="s">
        <v>114</v>
      </c>
      <c r="D8" s="131" t="s">
        <v>115</v>
      </c>
      <c r="E8" s="132" t="s">
        <v>119</v>
      </c>
      <c r="F8" s="125">
        <f>'1'!AC34</f>
        <v>154.97</v>
      </c>
      <c r="G8" s="126">
        <f>'2'!AC34</f>
        <v>72.05</v>
      </c>
      <c r="H8" s="126">
        <f>'3'!AC34</f>
        <v>58.510000000000005</v>
      </c>
      <c r="I8" s="126">
        <f>'4'!AC34</f>
        <v>174.12</v>
      </c>
      <c r="J8" s="193">
        <f t="shared" si="0"/>
        <v>459.65</v>
      </c>
      <c r="K8" s="184">
        <v>2</v>
      </c>
    </row>
    <row r="9" spans="1:15" s="14" customFormat="1" ht="12" customHeight="1">
      <c r="A9" s="176">
        <v>5</v>
      </c>
      <c r="B9" s="122" t="s">
        <v>17</v>
      </c>
      <c r="C9" s="133" t="s">
        <v>43</v>
      </c>
      <c r="D9" s="134" t="s">
        <v>44</v>
      </c>
      <c r="E9" s="135" t="s">
        <v>45</v>
      </c>
      <c r="F9" s="125">
        <f>'1'!AC14</f>
        <v>156.13999999999999</v>
      </c>
      <c r="G9" s="126">
        <f>'2'!AC14</f>
        <v>73.77</v>
      </c>
      <c r="H9" s="126">
        <f>'3'!AC14</f>
        <v>59.8</v>
      </c>
      <c r="I9" s="126">
        <f>'4'!AC14</f>
        <v>169.09</v>
      </c>
      <c r="J9" s="129">
        <f t="shared" si="0"/>
        <v>458.79999999999995</v>
      </c>
      <c r="K9" s="184">
        <v>3</v>
      </c>
      <c r="O9" s="52"/>
    </row>
    <row r="10" spans="1:15" s="14" customFormat="1" ht="12" customHeight="1">
      <c r="A10" s="176">
        <v>41</v>
      </c>
      <c r="B10" s="122" t="s">
        <v>17</v>
      </c>
      <c r="C10" s="136" t="s">
        <v>94</v>
      </c>
      <c r="D10" s="137" t="s">
        <v>95</v>
      </c>
      <c r="E10" s="138" t="s">
        <v>96</v>
      </c>
      <c r="F10" s="125">
        <f>'1'!AC30</f>
        <v>154.99</v>
      </c>
      <c r="G10" s="126">
        <f>'2'!AC30</f>
        <v>74.08</v>
      </c>
      <c r="H10" s="126">
        <f>'3'!AC30</f>
        <v>62.86</v>
      </c>
      <c r="I10" s="126">
        <f>'4'!AC30</f>
        <v>166.49</v>
      </c>
      <c r="J10" s="129">
        <f t="shared" si="0"/>
        <v>458.42</v>
      </c>
      <c r="K10" s="184">
        <v>4</v>
      </c>
    </row>
    <row r="11" spans="1:15" s="14" customFormat="1" ht="12" customHeight="1">
      <c r="A11" s="176">
        <v>11</v>
      </c>
      <c r="B11" s="122" t="s">
        <v>17</v>
      </c>
      <c r="C11" s="128" t="s">
        <v>52</v>
      </c>
      <c r="D11" s="123" t="s">
        <v>53</v>
      </c>
      <c r="E11" s="124" t="s">
        <v>42</v>
      </c>
      <c r="F11" s="125">
        <f>'1'!AC38</f>
        <v>156</v>
      </c>
      <c r="G11" s="126">
        <f>'2'!AC38</f>
        <v>72.64</v>
      </c>
      <c r="H11" s="126">
        <f>'3'!AC38</f>
        <v>60.57</v>
      </c>
      <c r="I11" s="126">
        <f>'4'!AC38</f>
        <v>167.35</v>
      </c>
      <c r="J11" s="129">
        <f t="shared" si="0"/>
        <v>456.55999999999995</v>
      </c>
      <c r="K11" s="184">
        <v>5</v>
      </c>
    </row>
    <row r="12" spans="1:15" s="14" customFormat="1" ht="12" customHeight="1">
      <c r="A12" s="176">
        <v>8</v>
      </c>
      <c r="B12" s="122" t="s">
        <v>17</v>
      </c>
      <c r="C12" s="128" t="s">
        <v>49</v>
      </c>
      <c r="D12" s="123" t="s">
        <v>44</v>
      </c>
      <c r="E12" s="124" t="s">
        <v>48</v>
      </c>
      <c r="F12" s="125">
        <f>'1'!AC4</f>
        <v>155.79</v>
      </c>
      <c r="G12" s="126">
        <f>'2'!AC4</f>
        <v>71.25</v>
      </c>
      <c r="H12" s="126">
        <f>'3'!AC4</f>
        <v>58.480000000000004</v>
      </c>
      <c r="I12" s="126">
        <f>'4'!AC4</f>
        <v>170.51</v>
      </c>
      <c r="J12" s="129">
        <f t="shared" si="0"/>
        <v>456.03</v>
      </c>
      <c r="K12" s="184">
        <v>6</v>
      </c>
    </row>
    <row r="13" spans="1:15" s="14" customFormat="1" ht="12" customHeight="1">
      <c r="A13" s="176">
        <v>28</v>
      </c>
      <c r="B13" s="122" t="s">
        <v>17</v>
      </c>
      <c r="C13" s="128" t="s">
        <v>80</v>
      </c>
      <c r="D13" s="123" t="s">
        <v>71</v>
      </c>
      <c r="E13" s="124" t="s">
        <v>81</v>
      </c>
      <c r="F13" s="125">
        <f>'1'!AC27</f>
        <v>150.74</v>
      </c>
      <c r="G13" s="126">
        <f>'2'!AC27</f>
        <v>73.349999999999994</v>
      </c>
      <c r="H13" s="126">
        <f>'3'!AC27</f>
        <v>61.019999999999996</v>
      </c>
      <c r="I13" s="126">
        <f>'4'!AC27</f>
        <v>166.28</v>
      </c>
      <c r="J13" s="129">
        <f t="shared" si="0"/>
        <v>451.39</v>
      </c>
      <c r="K13" s="184">
        <v>7</v>
      </c>
    </row>
    <row r="14" spans="1:15" s="14" customFormat="1" ht="12" customHeight="1">
      <c r="A14" s="176">
        <v>53</v>
      </c>
      <c r="B14" s="122" t="s">
        <v>17</v>
      </c>
      <c r="C14" s="128" t="s">
        <v>108</v>
      </c>
      <c r="D14" s="123" t="s">
        <v>86</v>
      </c>
      <c r="E14" s="124" t="s">
        <v>81</v>
      </c>
      <c r="F14" s="125">
        <f>'1'!AC23</f>
        <v>151.18</v>
      </c>
      <c r="G14" s="126">
        <f>'2'!AC23</f>
        <v>70.210000000000008</v>
      </c>
      <c r="H14" s="126">
        <f>'3'!AC23</f>
        <v>57.35</v>
      </c>
      <c r="I14" s="126">
        <f>'4'!AC23</f>
        <v>168.75</v>
      </c>
      <c r="J14" s="129">
        <f t="shared" si="0"/>
        <v>447.49</v>
      </c>
      <c r="K14" s="184">
        <v>8</v>
      </c>
    </row>
    <row r="15" spans="1:15" s="14" customFormat="1" ht="12" customHeight="1">
      <c r="A15" s="176">
        <v>62</v>
      </c>
      <c r="B15" s="122" t="s">
        <v>17</v>
      </c>
      <c r="C15" s="133" t="s">
        <v>87</v>
      </c>
      <c r="D15" s="134" t="s">
        <v>104</v>
      </c>
      <c r="E15" s="135" t="s">
        <v>58</v>
      </c>
      <c r="F15" s="125">
        <f>'1'!AC65</f>
        <v>153.46</v>
      </c>
      <c r="G15" s="126">
        <f>'2'!AC65</f>
        <v>71.61</v>
      </c>
      <c r="H15" s="126">
        <f>'3'!AC65</f>
        <v>55.86</v>
      </c>
      <c r="I15" s="126">
        <f>'4'!AC65</f>
        <v>165.93</v>
      </c>
      <c r="J15" s="129">
        <f t="shared" si="0"/>
        <v>446.86</v>
      </c>
      <c r="K15" s="184">
        <v>9</v>
      </c>
    </row>
    <row r="16" spans="1:15" s="14" customFormat="1" ht="12" customHeight="1">
      <c r="A16" s="176">
        <v>61</v>
      </c>
      <c r="B16" s="122" t="s">
        <v>17</v>
      </c>
      <c r="C16" s="133" t="s">
        <v>123</v>
      </c>
      <c r="D16" s="134" t="s">
        <v>55</v>
      </c>
      <c r="E16" s="135" t="s">
        <v>124</v>
      </c>
      <c r="F16" s="125">
        <f>'1'!AC64</f>
        <v>151.27000000000001</v>
      </c>
      <c r="G16" s="126">
        <f>'2'!AC64</f>
        <v>70.33</v>
      </c>
      <c r="H16" s="126">
        <f>'3'!AC64</f>
        <v>59.620000000000005</v>
      </c>
      <c r="I16" s="126">
        <f>'4'!AC64</f>
        <v>164.06</v>
      </c>
      <c r="J16" s="129">
        <f t="shared" si="0"/>
        <v>445.28000000000003</v>
      </c>
      <c r="K16" s="184">
        <v>10</v>
      </c>
    </row>
    <row r="17" spans="1:12" s="14" customFormat="1" ht="12" customHeight="1">
      <c r="A17" s="176">
        <v>49</v>
      </c>
      <c r="B17" s="122" t="s">
        <v>17</v>
      </c>
      <c r="C17" s="133" t="s">
        <v>103</v>
      </c>
      <c r="D17" s="134" t="s">
        <v>104</v>
      </c>
      <c r="E17" s="135" t="s">
        <v>81</v>
      </c>
      <c r="F17" s="125">
        <f>'1'!AC10</f>
        <v>147.12</v>
      </c>
      <c r="G17" s="126">
        <f>'2'!AC10</f>
        <v>71.710000000000008</v>
      </c>
      <c r="H17" s="126">
        <f>'3'!AC10</f>
        <v>56.72</v>
      </c>
      <c r="I17" s="126">
        <f>'4'!AC10</f>
        <v>167.79</v>
      </c>
      <c r="J17" s="129">
        <f t="shared" si="0"/>
        <v>443.34000000000003</v>
      </c>
      <c r="K17" s="184">
        <v>11</v>
      </c>
    </row>
    <row r="18" spans="1:12" s="14" customFormat="1" ht="12" customHeight="1">
      <c r="A18" s="176">
        <v>47</v>
      </c>
      <c r="B18" s="122" t="s">
        <v>17</v>
      </c>
      <c r="C18" s="128" t="s">
        <v>101</v>
      </c>
      <c r="D18" s="123" t="s">
        <v>38</v>
      </c>
      <c r="E18" s="124" t="s">
        <v>102</v>
      </c>
      <c r="F18" s="125">
        <f>'1'!AC9</f>
        <v>150.94</v>
      </c>
      <c r="G18" s="126">
        <f>'2'!AC9</f>
        <v>69.400000000000006</v>
      </c>
      <c r="H18" s="126">
        <f>'3'!AC9</f>
        <v>56.97</v>
      </c>
      <c r="I18" s="126">
        <f>'4'!AC9</f>
        <v>164.11</v>
      </c>
      <c r="J18" s="129">
        <f t="shared" si="0"/>
        <v>441.42</v>
      </c>
      <c r="K18" s="184">
        <v>12</v>
      </c>
    </row>
    <row r="19" spans="1:12" s="14" customFormat="1" ht="12" customHeight="1">
      <c r="A19" s="176">
        <v>21</v>
      </c>
      <c r="B19" s="122" t="s">
        <v>17</v>
      </c>
      <c r="C19" s="128" t="s">
        <v>70</v>
      </c>
      <c r="D19" s="123" t="s">
        <v>71</v>
      </c>
      <c r="E19" s="124" t="s">
        <v>72</v>
      </c>
      <c r="F19" s="125">
        <f>'1'!AC35</f>
        <v>152.69999999999999</v>
      </c>
      <c r="G19" s="126">
        <f>'2'!AC35</f>
        <v>67.489999999999995</v>
      </c>
      <c r="H19" s="126">
        <f>'3'!AC35</f>
        <v>58.269999999999996</v>
      </c>
      <c r="I19" s="126">
        <f>'4'!AC35</f>
        <v>162.04</v>
      </c>
      <c r="J19" s="129">
        <f t="shared" si="0"/>
        <v>440.5</v>
      </c>
      <c r="K19" s="184">
        <v>13</v>
      </c>
    </row>
    <row r="20" spans="1:12" s="14" customFormat="1" ht="12" customHeight="1">
      <c r="A20" s="176">
        <v>29</v>
      </c>
      <c r="B20" s="122" t="s">
        <v>17</v>
      </c>
      <c r="C20" s="133" t="s">
        <v>82</v>
      </c>
      <c r="D20" s="134" t="s">
        <v>83</v>
      </c>
      <c r="E20" s="135" t="s">
        <v>42</v>
      </c>
      <c r="F20" s="125">
        <f>'1'!AC29</f>
        <v>150.53</v>
      </c>
      <c r="G20" s="126">
        <f>'2'!AC29</f>
        <v>65.42</v>
      </c>
      <c r="H20" s="126">
        <f>'3'!AC29</f>
        <v>58.86</v>
      </c>
      <c r="I20" s="126">
        <f>'4'!AC29</f>
        <v>164.48</v>
      </c>
      <c r="J20" s="129">
        <f t="shared" si="0"/>
        <v>439.28999999999996</v>
      </c>
      <c r="K20" s="184">
        <v>14</v>
      </c>
    </row>
    <row r="21" spans="1:12" s="14" customFormat="1" ht="12" customHeight="1">
      <c r="A21" s="176">
        <v>46</v>
      </c>
      <c r="B21" s="122" t="s">
        <v>17</v>
      </c>
      <c r="C21" s="128" t="s">
        <v>99</v>
      </c>
      <c r="D21" s="123" t="s">
        <v>100</v>
      </c>
      <c r="E21" s="124" t="s">
        <v>45</v>
      </c>
      <c r="F21" s="125">
        <f>'1'!AC43</f>
        <v>147.38999999999999</v>
      </c>
      <c r="G21" s="126">
        <f>'2'!AC43</f>
        <v>70.03</v>
      </c>
      <c r="H21" s="126">
        <f>'3'!AC43</f>
        <v>53.28</v>
      </c>
      <c r="I21" s="126">
        <f>'4'!AC43</f>
        <v>167.54</v>
      </c>
      <c r="J21" s="129">
        <f t="shared" si="0"/>
        <v>438.24</v>
      </c>
      <c r="K21" s="184">
        <v>15</v>
      </c>
    </row>
    <row r="22" spans="1:12" s="14" customFormat="1" ht="12" customHeight="1">
      <c r="A22" s="176">
        <v>2</v>
      </c>
      <c r="B22" s="177" t="s">
        <v>17</v>
      </c>
      <c r="C22" s="178" t="s">
        <v>37</v>
      </c>
      <c r="D22" s="179" t="s">
        <v>38</v>
      </c>
      <c r="E22" s="180" t="s">
        <v>39</v>
      </c>
      <c r="F22" s="125">
        <f>'1'!AC25</f>
        <v>150.68</v>
      </c>
      <c r="G22" s="126">
        <f>'2'!AC25</f>
        <v>66.7</v>
      </c>
      <c r="H22" s="126">
        <f>'3'!AC25</f>
        <v>58.21</v>
      </c>
      <c r="I22" s="126">
        <f>'4'!AC25</f>
        <v>160.37</v>
      </c>
      <c r="J22" s="129">
        <f t="shared" si="0"/>
        <v>435.96</v>
      </c>
      <c r="K22" s="184">
        <v>16</v>
      </c>
    </row>
    <row r="23" spans="1:12" s="14" customFormat="1" ht="12" customHeight="1">
      <c r="A23" s="176">
        <v>63</v>
      </c>
      <c r="B23" s="122" t="s">
        <v>17</v>
      </c>
      <c r="C23" s="133" t="s">
        <v>125</v>
      </c>
      <c r="D23" s="134" t="s">
        <v>79</v>
      </c>
      <c r="E23" s="135" t="s">
        <v>72</v>
      </c>
      <c r="F23" s="125">
        <f>'1'!AC66</f>
        <v>140.27000000000001</v>
      </c>
      <c r="G23" s="126">
        <f>'2'!AC66</f>
        <v>72.17</v>
      </c>
      <c r="H23" s="126">
        <f>'3'!AC66</f>
        <v>56.24</v>
      </c>
      <c r="I23" s="126">
        <f>'4'!AC66</f>
        <v>166.59</v>
      </c>
      <c r="J23" s="129">
        <f t="shared" si="0"/>
        <v>435.27</v>
      </c>
      <c r="K23" s="184">
        <v>17</v>
      </c>
    </row>
    <row r="24" spans="1:12" s="14" customFormat="1" ht="12" customHeight="1">
      <c r="A24" s="176">
        <v>9</v>
      </c>
      <c r="B24" s="122" t="s">
        <v>17</v>
      </c>
      <c r="C24" s="128" t="s">
        <v>50</v>
      </c>
      <c r="D24" s="123" t="s">
        <v>51</v>
      </c>
      <c r="E24" s="124" t="s">
        <v>45</v>
      </c>
      <c r="F24" s="125">
        <f>'1'!AC26</f>
        <v>152.17000000000002</v>
      </c>
      <c r="G24" s="126">
        <f>'2'!AC26</f>
        <v>71.08</v>
      </c>
      <c r="H24" s="126">
        <f>'3'!AC26</f>
        <v>57.730000000000004</v>
      </c>
      <c r="I24" s="126">
        <f>'4'!AC26</f>
        <v>153.46</v>
      </c>
      <c r="J24" s="129">
        <f t="shared" si="0"/>
        <v>434.44000000000005</v>
      </c>
      <c r="K24" s="184">
        <v>18</v>
      </c>
    </row>
    <row r="25" spans="1:12" s="14" customFormat="1" ht="12" customHeight="1">
      <c r="A25" s="176">
        <v>19</v>
      </c>
      <c r="B25" s="122" t="s">
        <v>17</v>
      </c>
      <c r="C25" s="133" t="s">
        <v>65</v>
      </c>
      <c r="D25" s="134" t="s">
        <v>66</v>
      </c>
      <c r="E25" s="135" t="s">
        <v>58</v>
      </c>
      <c r="F25" s="125">
        <f>'1'!AC15</f>
        <v>145.07999999999998</v>
      </c>
      <c r="G25" s="126">
        <f>'2'!AC15</f>
        <v>68.13</v>
      </c>
      <c r="H25" s="126">
        <f>'3'!AC15</f>
        <v>55.129999999999995</v>
      </c>
      <c r="I25" s="126">
        <f>'4'!AC15</f>
        <v>164.82</v>
      </c>
      <c r="J25" s="129">
        <f t="shared" si="0"/>
        <v>433.15999999999997</v>
      </c>
      <c r="K25" s="184">
        <v>19</v>
      </c>
    </row>
    <row r="26" spans="1:12" s="14" customFormat="1" ht="12" customHeight="1">
      <c r="A26" s="176">
        <v>39</v>
      </c>
      <c r="B26" s="177" t="s">
        <v>17</v>
      </c>
      <c r="C26" s="178" t="s">
        <v>92</v>
      </c>
      <c r="D26" s="179" t="s">
        <v>93</v>
      </c>
      <c r="E26" s="180" t="s">
        <v>81</v>
      </c>
      <c r="F26" s="125">
        <f>'1'!AC24</f>
        <v>141.6</v>
      </c>
      <c r="G26" s="126">
        <f>'2'!AC24</f>
        <v>72.039999999999992</v>
      </c>
      <c r="H26" s="126">
        <f>'3'!AC24</f>
        <v>49.71</v>
      </c>
      <c r="I26" s="126">
        <f>'4'!AC24</f>
        <v>169.71</v>
      </c>
      <c r="J26" s="129">
        <f t="shared" si="0"/>
        <v>433.05999999999995</v>
      </c>
      <c r="K26" s="184">
        <v>20</v>
      </c>
    </row>
    <row r="27" spans="1:12" s="14" customFormat="1" ht="12" customHeight="1">
      <c r="A27" s="176">
        <v>50</v>
      </c>
      <c r="B27" s="122" t="s">
        <v>17</v>
      </c>
      <c r="C27" s="133" t="s">
        <v>105</v>
      </c>
      <c r="D27" s="134" t="s">
        <v>35</v>
      </c>
      <c r="E27" s="135" t="s">
        <v>81</v>
      </c>
      <c r="F27" s="125">
        <f>'1'!AC37</f>
        <v>146.51</v>
      </c>
      <c r="G27" s="126">
        <f>'2'!AC37</f>
        <v>73.67</v>
      </c>
      <c r="H27" s="126">
        <f>'3'!AC37</f>
        <v>59.730000000000004</v>
      </c>
      <c r="I27" s="126">
        <f>'4'!AC37</f>
        <v>152.28</v>
      </c>
      <c r="J27" s="129">
        <f t="shared" si="0"/>
        <v>432.19000000000005</v>
      </c>
      <c r="K27" s="184">
        <v>21</v>
      </c>
    </row>
    <row r="28" spans="1:12" s="14" customFormat="1" ht="12" customHeight="1">
      <c r="A28" s="176">
        <v>37</v>
      </c>
      <c r="B28" s="122" t="s">
        <v>17</v>
      </c>
      <c r="C28" s="128" t="s">
        <v>89</v>
      </c>
      <c r="D28" s="123" t="s">
        <v>55</v>
      </c>
      <c r="E28" s="124" t="s">
        <v>76</v>
      </c>
      <c r="F28" s="125">
        <f>'1'!AC21</f>
        <v>148.03</v>
      </c>
      <c r="G28" s="126">
        <f>'2'!AC21</f>
        <v>71.260000000000005</v>
      </c>
      <c r="H28" s="126">
        <f>'3'!AC21</f>
        <v>48.18</v>
      </c>
      <c r="I28" s="126">
        <f>'4'!AC21</f>
        <v>162.94999999999999</v>
      </c>
      <c r="J28" s="129">
        <f t="shared" si="0"/>
        <v>430.42</v>
      </c>
      <c r="K28" s="184">
        <v>22</v>
      </c>
    </row>
    <row r="29" spans="1:12" s="14" customFormat="1" ht="12" customHeight="1">
      <c r="A29" s="205">
        <v>7</v>
      </c>
      <c r="B29" s="206" t="s">
        <v>17</v>
      </c>
      <c r="C29" s="207" t="s">
        <v>46</v>
      </c>
      <c r="D29" s="208" t="s">
        <v>47</v>
      </c>
      <c r="E29" s="209" t="s">
        <v>48</v>
      </c>
      <c r="F29" s="210">
        <f>'1'!AC5</f>
        <v>152.27000000000001</v>
      </c>
      <c r="G29" s="211">
        <f>'2'!AC5</f>
        <v>60.769999999999996</v>
      </c>
      <c r="H29" s="211">
        <f>'3'!AC5</f>
        <v>52.71</v>
      </c>
      <c r="I29" s="211">
        <f>'4'!AC5</f>
        <v>161.37</v>
      </c>
      <c r="J29" s="212">
        <f t="shared" si="0"/>
        <v>427.12</v>
      </c>
      <c r="K29" s="213">
        <v>23</v>
      </c>
      <c r="L29" s="214">
        <v>1</v>
      </c>
    </row>
    <row r="30" spans="1:12" s="14" customFormat="1" ht="12" customHeight="1">
      <c r="A30" s="176">
        <v>3</v>
      </c>
      <c r="B30" s="122" t="s">
        <v>17</v>
      </c>
      <c r="C30" s="128" t="s">
        <v>40</v>
      </c>
      <c r="D30" s="123" t="s">
        <v>41</v>
      </c>
      <c r="E30" s="124" t="s">
        <v>42</v>
      </c>
      <c r="F30" s="125">
        <f>'1'!AC7</f>
        <v>142.91</v>
      </c>
      <c r="G30" s="126">
        <f>'2'!AC7</f>
        <v>69.17</v>
      </c>
      <c r="H30" s="126">
        <f>'3'!AC7</f>
        <v>58.79</v>
      </c>
      <c r="I30" s="126">
        <f>'4'!AC7</f>
        <v>154.24</v>
      </c>
      <c r="J30" s="129">
        <f t="shared" si="0"/>
        <v>425.11</v>
      </c>
      <c r="K30" s="184">
        <v>24</v>
      </c>
    </row>
    <row r="31" spans="1:12" s="14" customFormat="1" ht="12" customHeight="1">
      <c r="A31" s="176">
        <v>55</v>
      </c>
      <c r="B31" s="122" t="s">
        <v>17</v>
      </c>
      <c r="C31" s="128" t="s">
        <v>110</v>
      </c>
      <c r="D31" s="123" t="s">
        <v>111</v>
      </c>
      <c r="E31" s="124" t="s">
        <v>45</v>
      </c>
      <c r="F31" s="125">
        <f>'1'!AC8</f>
        <v>147.72</v>
      </c>
      <c r="G31" s="126">
        <f>'2'!AC8</f>
        <v>66.05</v>
      </c>
      <c r="H31" s="126">
        <f>'3'!AC8</f>
        <v>52.43</v>
      </c>
      <c r="I31" s="126">
        <f>'4'!AC8</f>
        <v>155.53</v>
      </c>
      <c r="J31" s="129">
        <f t="shared" si="0"/>
        <v>421.73</v>
      </c>
      <c r="K31" s="184">
        <v>25</v>
      </c>
    </row>
    <row r="32" spans="1:12" s="14" customFormat="1" ht="12" customHeight="1">
      <c r="A32" s="176">
        <v>43</v>
      </c>
      <c r="B32" s="122" t="s">
        <v>17</v>
      </c>
      <c r="C32" s="133" t="s">
        <v>97</v>
      </c>
      <c r="D32" s="134" t="s">
        <v>98</v>
      </c>
      <c r="E32" s="135" t="s">
        <v>58</v>
      </c>
      <c r="F32" s="125">
        <f>'1'!AC19</f>
        <v>134.32999999999998</v>
      </c>
      <c r="G32" s="126">
        <f>'2'!AC19</f>
        <v>69.63</v>
      </c>
      <c r="H32" s="126">
        <f>'3'!AC19</f>
        <v>52.879999999999995</v>
      </c>
      <c r="I32" s="126">
        <f>'4'!AC19</f>
        <v>161.88999999999999</v>
      </c>
      <c r="J32" s="129">
        <f t="shared" si="0"/>
        <v>418.72999999999996</v>
      </c>
      <c r="K32" s="184">
        <v>26</v>
      </c>
    </row>
    <row r="33" spans="1:12" s="14" customFormat="1" ht="12" customHeight="1">
      <c r="A33" s="176">
        <v>10</v>
      </c>
      <c r="B33" s="122" t="s">
        <v>17</v>
      </c>
      <c r="C33" s="133" t="s">
        <v>50</v>
      </c>
      <c r="D33" s="134" t="s">
        <v>51</v>
      </c>
      <c r="E33" s="135" t="s">
        <v>121</v>
      </c>
      <c r="F33" s="125">
        <f>'1'!AC54</f>
        <v>143.52000000000001</v>
      </c>
      <c r="G33" s="126">
        <f>'2'!AC54</f>
        <v>68.460000000000008</v>
      </c>
      <c r="H33" s="126">
        <f>'3'!AC54</f>
        <v>54.36</v>
      </c>
      <c r="I33" s="126">
        <f>'4'!AC54</f>
        <v>152.19</v>
      </c>
      <c r="J33" s="129">
        <f t="shared" si="0"/>
        <v>418.53000000000003</v>
      </c>
      <c r="K33" s="184">
        <v>27</v>
      </c>
    </row>
    <row r="34" spans="1:12" s="14" customFormat="1" ht="12" customHeight="1">
      <c r="A34" s="176">
        <v>44</v>
      </c>
      <c r="B34" s="122" t="s">
        <v>17</v>
      </c>
      <c r="C34" s="128" t="s">
        <v>97</v>
      </c>
      <c r="D34" s="123" t="s">
        <v>66</v>
      </c>
      <c r="E34" s="124" t="s">
        <v>58</v>
      </c>
      <c r="F34" s="125">
        <f>'1'!AC20</f>
        <v>140.12</v>
      </c>
      <c r="G34" s="126">
        <f>'2'!AC20</f>
        <v>57.769999999999996</v>
      </c>
      <c r="H34" s="126">
        <f>'3'!AC20</f>
        <v>53.25</v>
      </c>
      <c r="I34" s="126">
        <f>'4'!AC20</f>
        <v>157.34</v>
      </c>
      <c r="J34" s="129">
        <f t="shared" si="0"/>
        <v>408.48</v>
      </c>
      <c r="K34" s="184">
        <v>28</v>
      </c>
    </row>
    <row r="35" spans="1:12" s="14" customFormat="1" ht="12" customHeight="1">
      <c r="A35" s="176">
        <v>13</v>
      </c>
      <c r="B35" s="122" t="s">
        <v>17</v>
      </c>
      <c r="C35" s="128" t="s">
        <v>54</v>
      </c>
      <c r="D35" s="123" t="s">
        <v>55</v>
      </c>
      <c r="E35" s="124" t="s">
        <v>42</v>
      </c>
      <c r="F35" s="125">
        <f>'1'!AC13</f>
        <v>135.16</v>
      </c>
      <c r="G35" s="126">
        <f>'2'!AC13</f>
        <v>68.92</v>
      </c>
      <c r="H35" s="126">
        <f>'3'!AC13</f>
        <v>52.11</v>
      </c>
      <c r="I35" s="126">
        <f>'4'!AC13</f>
        <v>152.25</v>
      </c>
      <c r="J35" s="129">
        <f t="shared" si="0"/>
        <v>408.44</v>
      </c>
      <c r="K35" s="184">
        <v>29</v>
      </c>
    </row>
    <row r="36" spans="1:12" s="14" customFormat="1" ht="12" customHeight="1">
      <c r="A36" s="205">
        <v>31</v>
      </c>
      <c r="B36" s="206" t="s">
        <v>17</v>
      </c>
      <c r="C36" s="215" t="s">
        <v>84</v>
      </c>
      <c r="D36" s="216" t="s">
        <v>47</v>
      </c>
      <c r="E36" s="217" t="s">
        <v>42</v>
      </c>
      <c r="F36" s="210">
        <f>'1'!AC33</f>
        <v>137.37</v>
      </c>
      <c r="G36" s="211">
        <f>'2'!AC33</f>
        <v>67.58</v>
      </c>
      <c r="H36" s="211">
        <f>'3'!AC33</f>
        <v>50.08</v>
      </c>
      <c r="I36" s="211">
        <f>'4'!AC33</f>
        <v>152.44999999999999</v>
      </c>
      <c r="J36" s="212">
        <f t="shared" si="0"/>
        <v>407.47999999999996</v>
      </c>
      <c r="K36" s="213">
        <v>30</v>
      </c>
      <c r="L36" s="214">
        <v>2</v>
      </c>
    </row>
    <row r="37" spans="1:12" s="14" customFormat="1" ht="12" customHeight="1">
      <c r="A37" s="176">
        <v>24</v>
      </c>
      <c r="B37" s="122" t="s">
        <v>17</v>
      </c>
      <c r="C37" s="128" t="s">
        <v>74</v>
      </c>
      <c r="D37" s="123" t="s">
        <v>75</v>
      </c>
      <c r="E37" s="124" t="s">
        <v>76</v>
      </c>
      <c r="F37" s="181">
        <f>'1'!AC45</f>
        <v>137.88999999999999</v>
      </c>
      <c r="G37" s="182">
        <f>'2'!AC45</f>
        <v>54.54</v>
      </c>
      <c r="H37" s="182">
        <f>'3'!AC45</f>
        <v>54.6</v>
      </c>
      <c r="I37" s="182">
        <f>'4'!AC45</f>
        <v>153.56</v>
      </c>
      <c r="J37" s="185">
        <f t="shared" si="0"/>
        <v>400.59</v>
      </c>
      <c r="K37" s="184">
        <v>31</v>
      </c>
    </row>
    <row r="38" spans="1:12" s="14" customFormat="1" ht="12" customHeight="1">
      <c r="A38" s="176">
        <v>45</v>
      </c>
      <c r="B38" s="122" t="s">
        <v>17</v>
      </c>
      <c r="C38" s="130" t="s">
        <v>120</v>
      </c>
      <c r="D38" s="131" t="s">
        <v>79</v>
      </c>
      <c r="E38" s="132" t="s">
        <v>96</v>
      </c>
      <c r="F38" s="125">
        <f>'1'!AC12</f>
        <v>130.77000000000001</v>
      </c>
      <c r="G38" s="126">
        <f>'2'!AC12</f>
        <v>58.05</v>
      </c>
      <c r="H38" s="126">
        <f>'3'!AC12</f>
        <v>52.46</v>
      </c>
      <c r="I38" s="126">
        <f>'4'!AC12</f>
        <v>157.01</v>
      </c>
      <c r="J38" s="129">
        <f t="shared" si="0"/>
        <v>398.28999999999996</v>
      </c>
      <c r="K38" s="184">
        <v>32</v>
      </c>
    </row>
    <row r="39" spans="1:12" s="14" customFormat="1" ht="12" customHeight="1">
      <c r="A39" s="176">
        <v>18</v>
      </c>
      <c r="B39" s="122" t="s">
        <v>17</v>
      </c>
      <c r="C39" s="133" t="s">
        <v>64</v>
      </c>
      <c r="D39" s="134" t="s">
        <v>63</v>
      </c>
      <c r="E39" s="135" t="s">
        <v>62</v>
      </c>
      <c r="F39" s="125">
        <f>'1'!AC16</f>
        <v>121.52</v>
      </c>
      <c r="G39" s="126">
        <f>'2'!AC16</f>
        <v>64.61</v>
      </c>
      <c r="H39" s="126">
        <f>'3'!AC16</f>
        <v>47.65</v>
      </c>
      <c r="I39" s="126">
        <f>'4'!AC16</f>
        <v>163.82</v>
      </c>
      <c r="J39" s="129">
        <f t="shared" si="0"/>
        <v>397.6</v>
      </c>
      <c r="K39" s="184">
        <v>33</v>
      </c>
    </row>
    <row r="40" spans="1:12" s="14" customFormat="1" ht="12" customHeight="1">
      <c r="A40" s="176">
        <v>26</v>
      </c>
      <c r="B40" s="122" t="s">
        <v>17</v>
      </c>
      <c r="C40" s="128" t="s">
        <v>70</v>
      </c>
      <c r="D40" s="123" t="s">
        <v>79</v>
      </c>
      <c r="E40" s="124" t="s">
        <v>72</v>
      </c>
      <c r="F40" s="125">
        <f>'1'!AC36</f>
        <v>126.86</v>
      </c>
      <c r="G40" s="126">
        <f>'2'!AC36</f>
        <v>62.980000000000004</v>
      </c>
      <c r="H40" s="126">
        <f>'3'!AC36</f>
        <v>47.42</v>
      </c>
      <c r="I40" s="126">
        <f>'4'!AC36</f>
        <v>156.46</v>
      </c>
      <c r="J40" s="129">
        <f t="shared" si="0"/>
        <v>393.72</v>
      </c>
      <c r="K40" s="184">
        <v>34</v>
      </c>
    </row>
    <row r="41" spans="1:12" s="14" customFormat="1" ht="12" customHeight="1">
      <c r="A41" s="176">
        <v>56</v>
      </c>
      <c r="B41" s="122" t="s">
        <v>17</v>
      </c>
      <c r="C41" s="128" t="s">
        <v>112</v>
      </c>
      <c r="D41" s="123" t="s">
        <v>113</v>
      </c>
      <c r="E41" s="124" t="s">
        <v>42</v>
      </c>
      <c r="F41" s="125">
        <f>'1'!AC11</f>
        <v>132.72</v>
      </c>
      <c r="G41" s="126">
        <f>'2'!AC11</f>
        <v>58.269999999999996</v>
      </c>
      <c r="H41" s="126">
        <f>'3'!AC11</f>
        <v>53.620000000000005</v>
      </c>
      <c r="I41" s="126">
        <f>'4'!AC11</f>
        <v>147.5</v>
      </c>
      <c r="J41" s="129">
        <f t="shared" si="0"/>
        <v>392.11</v>
      </c>
      <c r="K41" s="184">
        <v>35</v>
      </c>
    </row>
    <row r="42" spans="1:12" s="14" customFormat="1" ht="12" customHeight="1">
      <c r="A42" s="176">
        <v>17</v>
      </c>
      <c r="B42" s="122" t="s">
        <v>17</v>
      </c>
      <c r="C42" s="133" t="s">
        <v>61</v>
      </c>
      <c r="D42" s="134" t="s">
        <v>38</v>
      </c>
      <c r="E42" s="135" t="s">
        <v>62</v>
      </c>
      <c r="F42" s="125">
        <f>'1'!AC6</f>
        <v>137.53</v>
      </c>
      <c r="G42" s="126">
        <f>'2'!AC6</f>
        <v>69.14</v>
      </c>
      <c r="H42" s="126">
        <f>'3'!AC6</f>
        <v>48.24</v>
      </c>
      <c r="I42" s="126">
        <f>'4'!AC6</f>
        <v>135.94999999999999</v>
      </c>
      <c r="J42" s="129">
        <f t="shared" si="0"/>
        <v>390.86</v>
      </c>
      <c r="K42" s="184">
        <v>36</v>
      </c>
    </row>
    <row r="43" spans="1:12" s="14" customFormat="1" ht="12" customHeight="1">
      <c r="A43" s="121">
        <v>1</v>
      </c>
      <c r="B43" s="122" t="s">
        <v>17</v>
      </c>
      <c r="C43" s="128" t="s">
        <v>34</v>
      </c>
      <c r="D43" s="123" t="s">
        <v>35</v>
      </c>
      <c r="E43" s="124" t="s">
        <v>36</v>
      </c>
      <c r="F43" s="125">
        <f>'1'!AC32</f>
        <v>124.45</v>
      </c>
      <c r="G43" s="126">
        <f>'2'!AC32</f>
        <v>62.1</v>
      </c>
      <c r="H43" s="126">
        <f>'3'!AC32</f>
        <v>53.9</v>
      </c>
      <c r="I43" s="126">
        <f>'4'!AC32</f>
        <v>146.37</v>
      </c>
      <c r="J43" s="129">
        <f t="shared" si="0"/>
        <v>386.82000000000005</v>
      </c>
      <c r="K43" s="184">
        <v>37</v>
      </c>
    </row>
    <row r="44" spans="1:12" s="14" customFormat="1" ht="12" customHeight="1">
      <c r="A44" s="176">
        <v>33</v>
      </c>
      <c r="B44" s="122" t="s">
        <v>17</v>
      </c>
      <c r="C44" s="133" t="s">
        <v>85</v>
      </c>
      <c r="D44" s="134" t="s">
        <v>86</v>
      </c>
      <c r="E44" s="135" t="s">
        <v>76</v>
      </c>
      <c r="F44" s="125">
        <f>'1'!AC17</f>
        <v>119.31</v>
      </c>
      <c r="G44" s="126">
        <f>'2'!AC17</f>
        <v>66.67</v>
      </c>
      <c r="H44" s="126">
        <f>'3'!AC17</f>
        <v>49.32</v>
      </c>
      <c r="I44" s="126">
        <f>'4'!AC17</f>
        <v>151</v>
      </c>
      <c r="J44" s="129">
        <f t="shared" si="0"/>
        <v>386.3</v>
      </c>
      <c r="K44" s="184">
        <v>38</v>
      </c>
    </row>
    <row r="45" spans="1:12" s="14" customFormat="1" ht="12" customHeight="1">
      <c r="A45" s="176">
        <v>14</v>
      </c>
      <c r="B45" s="122" t="s">
        <v>17</v>
      </c>
      <c r="C45" s="128" t="s">
        <v>56</v>
      </c>
      <c r="D45" s="123" t="s">
        <v>57</v>
      </c>
      <c r="E45" s="124" t="s">
        <v>58</v>
      </c>
      <c r="F45" s="125">
        <f>'1'!AC18</f>
        <v>135.36000000000001</v>
      </c>
      <c r="G45" s="126">
        <f>'2'!AC18</f>
        <v>56.379999999999995</v>
      </c>
      <c r="H45" s="126">
        <f>'3'!AC18</f>
        <v>41.96</v>
      </c>
      <c r="I45" s="126">
        <f>'4'!AC18</f>
        <v>151.30000000000001</v>
      </c>
      <c r="J45" s="129">
        <f t="shared" si="0"/>
        <v>385</v>
      </c>
      <c r="K45" s="184">
        <v>39</v>
      </c>
    </row>
    <row r="46" spans="1:12" s="14" customFormat="1" ht="12" customHeight="1">
      <c r="A46" s="205">
        <v>25</v>
      </c>
      <c r="B46" s="206" t="s">
        <v>17</v>
      </c>
      <c r="C46" s="218" t="s">
        <v>77</v>
      </c>
      <c r="D46" s="219" t="s">
        <v>78</v>
      </c>
      <c r="E46" s="220" t="s">
        <v>76</v>
      </c>
      <c r="F46" s="210">
        <f>'1'!AC46</f>
        <v>139.99</v>
      </c>
      <c r="G46" s="211">
        <f>'2'!AC46</f>
        <v>62.54</v>
      </c>
      <c r="H46" s="211">
        <f>'3'!AC46</f>
        <v>35.01</v>
      </c>
      <c r="I46" s="211">
        <f>'4'!AC46</f>
        <v>143.38</v>
      </c>
      <c r="J46" s="212">
        <f t="shared" si="0"/>
        <v>380.91999999999996</v>
      </c>
      <c r="K46" s="213">
        <v>40</v>
      </c>
      <c r="L46" s="214">
        <v>3</v>
      </c>
    </row>
    <row r="47" spans="1:12" s="14" customFormat="1" ht="12" customHeight="1">
      <c r="A47" s="176">
        <v>34</v>
      </c>
      <c r="B47" s="122" t="s">
        <v>17</v>
      </c>
      <c r="C47" s="130" t="s">
        <v>87</v>
      </c>
      <c r="D47" s="131" t="s">
        <v>38</v>
      </c>
      <c r="E47" s="132" t="s">
        <v>42</v>
      </c>
      <c r="F47" s="125">
        <f>'1'!AC40</f>
        <v>122.9</v>
      </c>
      <c r="G47" s="126">
        <f>'2'!AC40</f>
        <v>59.489999999999995</v>
      </c>
      <c r="H47" s="126">
        <f>'3'!AC40</f>
        <v>43.53</v>
      </c>
      <c r="I47" s="126">
        <f>'4'!AC40</f>
        <v>144.47</v>
      </c>
      <c r="J47" s="129">
        <f t="shared" si="0"/>
        <v>370.39</v>
      </c>
      <c r="K47" s="184">
        <v>41</v>
      </c>
    </row>
    <row r="48" spans="1:12" s="14" customFormat="1" ht="12" customHeight="1">
      <c r="A48" s="176">
        <v>35</v>
      </c>
      <c r="B48" s="122" t="s">
        <v>17</v>
      </c>
      <c r="C48" s="133" t="s">
        <v>88</v>
      </c>
      <c r="D48" s="134" t="s">
        <v>41</v>
      </c>
      <c r="E48" s="124" t="s">
        <v>45</v>
      </c>
      <c r="F48" s="181">
        <f>'1'!AC42</f>
        <v>128.96</v>
      </c>
      <c r="G48" s="182">
        <f>'2'!AC42</f>
        <v>54.36</v>
      </c>
      <c r="H48" s="182">
        <f>'3'!AC42</f>
        <v>43.89</v>
      </c>
      <c r="I48" s="182">
        <f>'4'!AC42</f>
        <v>130.65</v>
      </c>
      <c r="J48" s="185">
        <f t="shared" si="0"/>
        <v>357.86</v>
      </c>
      <c r="K48" s="184">
        <v>42</v>
      </c>
    </row>
    <row r="49" spans="1:12" s="14" customFormat="1" ht="12" customHeight="1">
      <c r="A49" s="205">
        <v>20</v>
      </c>
      <c r="B49" s="206" t="s">
        <v>17</v>
      </c>
      <c r="C49" s="215" t="s">
        <v>68</v>
      </c>
      <c r="D49" s="216" t="s">
        <v>67</v>
      </c>
      <c r="E49" s="217" t="s">
        <v>69</v>
      </c>
      <c r="F49" s="210">
        <f>'1'!AC31</f>
        <v>112.00999999999999</v>
      </c>
      <c r="G49" s="211">
        <f>'2'!AC31</f>
        <v>60.58</v>
      </c>
      <c r="H49" s="211">
        <f>'3'!AC31</f>
        <v>41.55</v>
      </c>
      <c r="I49" s="211">
        <f>'4'!AC31</f>
        <v>140.78</v>
      </c>
      <c r="J49" s="212">
        <f t="shared" si="0"/>
        <v>354.91999999999996</v>
      </c>
      <c r="K49" s="213">
        <v>43</v>
      </c>
      <c r="L49" s="214">
        <v>4</v>
      </c>
    </row>
    <row r="50" spans="1:12" s="14" customFormat="1" ht="12" customHeight="1">
      <c r="A50" s="176">
        <v>23</v>
      </c>
      <c r="B50" s="122" t="s">
        <v>17</v>
      </c>
      <c r="C50" s="128" t="s">
        <v>73</v>
      </c>
      <c r="D50" s="123" t="s">
        <v>35</v>
      </c>
      <c r="E50" s="124" t="s">
        <v>45</v>
      </c>
      <c r="F50" s="125">
        <f>'1'!AC28</f>
        <v>110.37</v>
      </c>
      <c r="G50" s="126">
        <f>'2'!AC28</f>
        <v>46.92</v>
      </c>
      <c r="H50" s="126">
        <f>'3'!AC28</f>
        <v>24.85</v>
      </c>
      <c r="I50" s="126">
        <f>'4'!AC28</f>
        <v>115.77000000000001</v>
      </c>
      <c r="J50" s="129">
        <f t="shared" si="0"/>
        <v>297.91000000000003</v>
      </c>
      <c r="K50" s="184">
        <v>44</v>
      </c>
    </row>
    <row r="51" spans="1:12" s="14" customFormat="1" ht="12" customHeight="1" thickBot="1">
      <c r="A51" s="176">
        <v>38</v>
      </c>
      <c r="B51" s="122" t="s">
        <v>17</v>
      </c>
      <c r="C51" s="128" t="s">
        <v>90</v>
      </c>
      <c r="D51" s="123" t="s">
        <v>91</v>
      </c>
      <c r="E51" s="124" t="s">
        <v>45</v>
      </c>
      <c r="F51" s="125">
        <f>'1'!AC44</f>
        <v>75.760000000000005</v>
      </c>
      <c r="G51" s="126">
        <f>'2'!AC44</f>
        <v>52.5</v>
      </c>
      <c r="H51" s="126" t="s">
        <v>126</v>
      </c>
      <c r="I51" s="126">
        <f>'4'!AC44</f>
        <v>127.31</v>
      </c>
      <c r="J51" s="129">
        <f t="shared" si="0"/>
        <v>255.57</v>
      </c>
      <c r="K51" s="184">
        <v>45</v>
      </c>
    </row>
    <row r="52" spans="1:12" s="14" customFormat="1" ht="18.75" thickBot="1">
      <c r="A52" s="254" t="s">
        <v>129</v>
      </c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2" s="14" customFormat="1" ht="12" customHeight="1" thickBot="1">
      <c r="A53" s="176">
        <v>16</v>
      </c>
      <c r="B53" s="122" t="s">
        <v>127</v>
      </c>
      <c r="C53" s="133" t="s">
        <v>59</v>
      </c>
      <c r="D53" s="134" t="s">
        <v>60</v>
      </c>
      <c r="E53" s="135" t="s">
        <v>109</v>
      </c>
      <c r="F53" s="125">
        <f>'1'!AC41</f>
        <v>144.82999999999998</v>
      </c>
      <c r="G53" s="126">
        <f>'2'!AC41</f>
        <v>69.710000000000008</v>
      </c>
      <c r="H53" s="126">
        <f>'3'!AC41</f>
        <v>52.989999999999995</v>
      </c>
      <c r="I53" s="126">
        <f>'4'!AC41</f>
        <v>166.78</v>
      </c>
      <c r="J53" s="129">
        <f>SUM(F53:I53)</f>
        <v>434.30999999999995</v>
      </c>
      <c r="K53" s="127">
        <v>1</v>
      </c>
    </row>
    <row r="54" spans="1:12" s="14" customFormat="1" ht="18.75" thickBot="1">
      <c r="A54" s="254" t="s">
        <v>128</v>
      </c>
      <c r="B54" s="255"/>
      <c r="C54" s="255"/>
      <c r="D54" s="255"/>
      <c r="E54" s="255"/>
      <c r="F54" s="255"/>
      <c r="G54" s="255"/>
      <c r="H54" s="255"/>
      <c r="I54" s="255"/>
      <c r="J54" s="255"/>
      <c r="K54" s="256"/>
    </row>
    <row r="55" spans="1:12" s="14" customFormat="1" ht="12" customHeight="1">
      <c r="A55" s="176">
        <v>22</v>
      </c>
      <c r="B55" s="122" t="s">
        <v>28</v>
      </c>
      <c r="C55" s="128" t="s">
        <v>70</v>
      </c>
      <c r="D55" s="123" t="s">
        <v>71</v>
      </c>
      <c r="E55" s="124" t="s">
        <v>72</v>
      </c>
      <c r="F55" s="125">
        <f>'1'!AC59</f>
        <v>147.72999999999999</v>
      </c>
      <c r="G55" s="126">
        <f>'2'!AC59</f>
        <v>63.42</v>
      </c>
      <c r="H55" s="126">
        <f>'3'!AC59</f>
        <v>57.75</v>
      </c>
      <c r="I55" s="126">
        <f>'4'!AC59</f>
        <v>158.54</v>
      </c>
      <c r="J55" s="129">
        <f t="shared" ref="J55:J70" si="1">SUM(F55:I55)</f>
        <v>427.43999999999994</v>
      </c>
      <c r="K55" s="184">
        <v>1</v>
      </c>
    </row>
    <row r="56" spans="1:12" s="14" customFormat="1" ht="12" customHeight="1">
      <c r="A56" s="176">
        <v>52</v>
      </c>
      <c r="B56" s="122" t="s">
        <v>28</v>
      </c>
      <c r="C56" s="133" t="s">
        <v>106</v>
      </c>
      <c r="D56" s="134" t="s">
        <v>107</v>
      </c>
      <c r="E56" s="135" t="s">
        <v>69</v>
      </c>
      <c r="F56" s="181">
        <f>'1'!AC62</f>
        <v>136.80000000000001</v>
      </c>
      <c r="G56" s="182">
        <f>'2'!AC62</f>
        <v>68.02</v>
      </c>
      <c r="H56" s="182">
        <f>'3'!AC62</f>
        <v>59.43</v>
      </c>
      <c r="I56" s="182">
        <f>'4'!AC62</f>
        <v>162.12</v>
      </c>
      <c r="J56" s="185">
        <f t="shared" si="1"/>
        <v>426.37</v>
      </c>
      <c r="K56" s="184">
        <v>2</v>
      </c>
    </row>
    <row r="57" spans="1:12" s="14" customFormat="1" ht="12" customHeight="1">
      <c r="A57" s="176">
        <v>58</v>
      </c>
      <c r="B57" s="122" t="s">
        <v>28</v>
      </c>
      <c r="C57" s="133" t="s">
        <v>114</v>
      </c>
      <c r="D57" s="134" t="s">
        <v>115</v>
      </c>
      <c r="E57" s="135" t="s">
        <v>119</v>
      </c>
      <c r="F57" s="125">
        <f>'1'!AC58</f>
        <v>141.25</v>
      </c>
      <c r="G57" s="126">
        <f>'2'!AC58</f>
        <v>68.84</v>
      </c>
      <c r="H57" s="126">
        <f>'3'!AC58</f>
        <v>55.53</v>
      </c>
      <c r="I57" s="126">
        <f>'4'!AC58</f>
        <v>158.36000000000001</v>
      </c>
      <c r="J57" s="129">
        <f t="shared" si="1"/>
        <v>423.98</v>
      </c>
      <c r="K57" s="184">
        <v>3</v>
      </c>
    </row>
    <row r="58" spans="1:12" s="14" customFormat="1" ht="12" customHeight="1">
      <c r="A58" s="176">
        <v>12</v>
      </c>
      <c r="B58" s="122" t="s">
        <v>28</v>
      </c>
      <c r="C58" s="128" t="s">
        <v>52</v>
      </c>
      <c r="D58" s="123" t="s">
        <v>53</v>
      </c>
      <c r="E58" s="124" t="s">
        <v>42</v>
      </c>
      <c r="F58" s="125">
        <f>'1'!AC61</f>
        <v>133.47</v>
      </c>
      <c r="G58" s="126">
        <f>'2'!AC61</f>
        <v>72.539999999999992</v>
      </c>
      <c r="H58" s="126">
        <f>'3'!AC61</f>
        <v>60.05</v>
      </c>
      <c r="I58" s="126">
        <f>'4'!AC61</f>
        <v>150.26</v>
      </c>
      <c r="J58" s="129">
        <f t="shared" si="1"/>
        <v>416.32</v>
      </c>
      <c r="K58" s="184">
        <v>4</v>
      </c>
    </row>
    <row r="59" spans="1:12" s="14" customFormat="1" ht="12" customHeight="1">
      <c r="A59" s="176">
        <v>42</v>
      </c>
      <c r="B59" s="177" t="s">
        <v>28</v>
      </c>
      <c r="C59" s="178" t="s">
        <v>94</v>
      </c>
      <c r="D59" s="179" t="s">
        <v>95</v>
      </c>
      <c r="E59" s="180" t="s">
        <v>96</v>
      </c>
      <c r="F59" s="125">
        <f>'1'!AC56</f>
        <v>143.19999999999999</v>
      </c>
      <c r="G59" s="126">
        <f>'2'!AC56</f>
        <v>70.180000000000007</v>
      </c>
      <c r="H59" s="126">
        <f>'3'!AC56</f>
        <v>52.019999999999996</v>
      </c>
      <c r="I59" s="126">
        <f>'4'!AC56</f>
        <v>150.9</v>
      </c>
      <c r="J59" s="129">
        <f t="shared" si="1"/>
        <v>416.29999999999995</v>
      </c>
      <c r="K59" s="184">
        <v>5</v>
      </c>
    </row>
    <row r="60" spans="1:12" s="14" customFormat="1" ht="12" customHeight="1">
      <c r="A60" s="176">
        <v>40</v>
      </c>
      <c r="B60" s="122" t="s">
        <v>28</v>
      </c>
      <c r="C60" s="128" t="s">
        <v>92</v>
      </c>
      <c r="D60" s="123" t="s">
        <v>93</v>
      </c>
      <c r="E60" s="124" t="s">
        <v>81</v>
      </c>
      <c r="F60" s="125">
        <f>'1'!AC53</f>
        <v>142.02000000000001</v>
      </c>
      <c r="G60" s="126">
        <f>'2'!AC53</f>
        <v>65.72</v>
      </c>
      <c r="H60" s="126">
        <f>'3'!AC53</f>
        <v>51.980000000000004</v>
      </c>
      <c r="I60" s="126">
        <f>'4'!AC53</f>
        <v>152.25</v>
      </c>
      <c r="J60" s="129">
        <f t="shared" si="1"/>
        <v>411.97</v>
      </c>
      <c r="K60" s="184">
        <v>6</v>
      </c>
    </row>
    <row r="61" spans="1:12" s="14" customFormat="1" ht="12" customHeight="1">
      <c r="A61" s="176">
        <v>30</v>
      </c>
      <c r="B61" s="122" t="s">
        <v>28</v>
      </c>
      <c r="C61" s="128" t="s">
        <v>82</v>
      </c>
      <c r="D61" s="123" t="s">
        <v>83</v>
      </c>
      <c r="E61" s="124" t="s">
        <v>42</v>
      </c>
      <c r="F61" s="125">
        <f>'1'!AC55</f>
        <v>131.41</v>
      </c>
      <c r="G61" s="126">
        <f>'2'!AC55</f>
        <v>61.82</v>
      </c>
      <c r="H61" s="126">
        <f>'3'!AC55</f>
        <v>48.8</v>
      </c>
      <c r="I61" s="126">
        <f>'4'!AC55</f>
        <v>161.55000000000001</v>
      </c>
      <c r="J61" s="129">
        <f t="shared" si="1"/>
        <v>403.58</v>
      </c>
      <c r="K61" s="184">
        <v>7</v>
      </c>
    </row>
    <row r="62" spans="1:12" s="14" customFormat="1" ht="12" customHeight="1">
      <c r="A62" s="176">
        <v>32</v>
      </c>
      <c r="B62" s="122" t="s">
        <v>28</v>
      </c>
      <c r="C62" s="128" t="s">
        <v>84</v>
      </c>
      <c r="D62" s="123" t="s">
        <v>47</v>
      </c>
      <c r="E62" s="124" t="s">
        <v>42</v>
      </c>
      <c r="F62" s="125">
        <f>'1'!AC57</f>
        <v>134.54</v>
      </c>
      <c r="G62" s="126">
        <f>'2'!AC57</f>
        <v>64.02</v>
      </c>
      <c r="H62" s="126">
        <f>'3'!AC57</f>
        <v>50.59</v>
      </c>
      <c r="I62" s="126">
        <f>'4'!AC57</f>
        <v>152.51</v>
      </c>
      <c r="J62" s="129">
        <f t="shared" si="1"/>
        <v>401.65999999999997</v>
      </c>
      <c r="K62" s="184">
        <v>8</v>
      </c>
    </row>
    <row r="63" spans="1:12" s="14" customFormat="1" ht="12" customHeight="1">
      <c r="A63" s="176">
        <v>4</v>
      </c>
      <c r="B63" s="122" t="s">
        <v>28</v>
      </c>
      <c r="C63" s="130" t="s">
        <v>40</v>
      </c>
      <c r="D63" s="131" t="s">
        <v>41</v>
      </c>
      <c r="E63" s="132" t="s">
        <v>42</v>
      </c>
      <c r="F63" s="125">
        <f>'1'!AC47</f>
        <v>132.69999999999999</v>
      </c>
      <c r="G63" s="126">
        <f>'2'!AC47</f>
        <v>65.34</v>
      </c>
      <c r="H63" s="126">
        <f>'3'!AC47</f>
        <v>49.42</v>
      </c>
      <c r="I63" s="126">
        <f>'4'!AC47</f>
        <v>146.75</v>
      </c>
      <c r="J63" s="129">
        <f t="shared" si="1"/>
        <v>394.21</v>
      </c>
      <c r="K63" s="184">
        <v>9</v>
      </c>
    </row>
    <row r="64" spans="1:12" s="14" customFormat="1" ht="12" customHeight="1">
      <c r="A64" s="176">
        <v>48</v>
      </c>
      <c r="B64" s="177" t="s">
        <v>28</v>
      </c>
      <c r="C64" s="178" t="s">
        <v>101</v>
      </c>
      <c r="D64" s="179" t="s">
        <v>38</v>
      </c>
      <c r="E64" s="180" t="s">
        <v>102</v>
      </c>
      <c r="F64" s="125">
        <f>'1'!AC48</f>
        <v>131.47</v>
      </c>
      <c r="G64" s="126">
        <f>'2'!AC48</f>
        <v>59.09</v>
      </c>
      <c r="H64" s="126">
        <f>'3'!AC48</f>
        <v>53.7</v>
      </c>
      <c r="I64" s="126">
        <f>'4'!AC48</f>
        <v>127.78999999999999</v>
      </c>
      <c r="J64" s="129">
        <f t="shared" si="1"/>
        <v>372.04999999999995</v>
      </c>
      <c r="K64" s="184">
        <v>10</v>
      </c>
    </row>
    <row r="65" spans="1:11" s="14" customFormat="1" ht="12" customHeight="1">
      <c r="A65" s="176">
        <v>36</v>
      </c>
      <c r="B65" s="122" t="s">
        <v>28</v>
      </c>
      <c r="C65" s="128" t="s">
        <v>88</v>
      </c>
      <c r="D65" s="123" t="s">
        <v>41</v>
      </c>
      <c r="E65" s="124" t="s">
        <v>45</v>
      </c>
      <c r="F65" s="125">
        <f>'1'!AC63</f>
        <v>122.56</v>
      </c>
      <c r="G65" s="126">
        <f>'2'!AC63</f>
        <v>54.120000000000005</v>
      </c>
      <c r="H65" s="126">
        <f>'3'!AC63</f>
        <v>43.17</v>
      </c>
      <c r="I65" s="126">
        <f>'4'!AC63</f>
        <v>142.57999999999998</v>
      </c>
      <c r="J65" s="129">
        <f t="shared" si="1"/>
        <v>362.43</v>
      </c>
      <c r="K65" s="184">
        <v>11</v>
      </c>
    </row>
    <row r="66" spans="1:11" s="14" customFormat="1" ht="12" customHeight="1">
      <c r="A66" s="176">
        <v>54</v>
      </c>
      <c r="B66" s="122" t="s">
        <v>28</v>
      </c>
      <c r="C66" s="130" t="s">
        <v>108</v>
      </c>
      <c r="D66" s="131" t="s">
        <v>86</v>
      </c>
      <c r="E66" s="132" t="s">
        <v>81</v>
      </c>
      <c r="F66" s="125">
        <f>'1'!AC52</f>
        <v>131.16</v>
      </c>
      <c r="G66" s="126">
        <f>'2'!AC52</f>
        <v>57.22</v>
      </c>
      <c r="H66" s="126">
        <f>'3'!AC52</f>
        <v>32.85</v>
      </c>
      <c r="I66" s="126">
        <f>'4'!AC52</f>
        <v>129.86000000000001</v>
      </c>
      <c r="J66" s="129">
        <f t="shared" si="1"/>
        <v>351.09000000000003</v>
      </c>
      <c r="K66" s="184">
        <v>12</v>
      </c>
    </row>
    <row r="67" spans="1:11" s="14" customFormat="1" ht="12" customHeight="1">
      <c r="A67" s="176">
        <v>6</v>
      </c>
      <c r="B67" s="122" t="s">
        <v>28</v>
      </c>
      <c r="C67" s="133" t="s">
        <v>43</v>
      </c>
      <c r="D67" s="134" t="s">
        <v>44</v>
      </c>
      <c r="E67" s="135" t="s">
        <v>45</v>
      </c>
      <c r="F67" s="125">
        <f>'1'!AC49</f>
        <v>95.44</v>
      </c>
      <c r="G67" s="126">
        <f>'2'!AC49</f>
        <v>53.81</v>
      </c>
      <c r="H67" s="126">
        <f>'3'!AC49</f>
        <v>34.64</v>
      </c>
      <c r="I67" s="126">
        <f>'4'!AC49</f>
        <v>124.85</v>
      </c>
      <c r="J67" s="129">
        <f t="shared" si="1"/>
        <v>308.74</v>
      </c>
      <c r="K67" s="184">
        <v>13</v>
      </c>
    </row>
    <row r="68" spans="1:11" s="14" customFormat="1" ht="12" customHeight="1">
      <c r="A68" s="176">
        <v>15</v>
      </c>
      <c r="B68" s="122" t="s">
        <v>28</v>
      </c>
      <c r="C68" s="133" t="s">
        <v>56</v>
      </c>
      <c r="D68" s="134" t="s">
        <v>57</v>
      </c>
      <c r="E68" s="135" t="s">
        <v>58</v>
      </c>
      <c r="F68" s="125">
        <f>'1'!AC50</f>
        <v>93.55</v>
      </c>
      <c r="G68" s="126">
        <f>'2'!AC50</f>
        <v>30.979999999999997</v>
      </c>
      <c r="H68" s="126">
        <f>'3'!AC50</f>
        <v>24.47</v>
      </c>
      <c r="I68" s="126">
        <f>'4'!AC50</f>
        <v>125.17</v>
      </c>
      <c r="J68" s="129">
        <f t="shared" si="1"/>
        <v>274.17</v>
      </c>
      <c r="K68" s="184">
        <v>14</v>
      </c>
    </row>
    <row r="69" spans="1:11" s="14" customFormat="1" ht="12" customHeight="1" thickBot="1">
      <c r="A69" s="194">
        <v>27</v>
      </c>
      <c r="B69" s="195" t="s">
        <v>28</v>
      </c>
      <c r="C69" s="196" t="s">
        <v>70</v>
      </c>
      <c r="D69" s="197" t="s">
        <v>79</v>
      </c>
      <c r="E69" s="198" t="s">
        <v>72</v>
      </c>
      <c r="F69" s="199">
        <f>'1'!AC60</f>
        <v>84.34</v>
      </c>
      <c r="G69" s="200">
        <f>'2'!AC60</f>
        <v>28.57</v>
      </c>
      <c r="H69" s="200">
        <f>'3'!AC60</f>
        <v>14.850000000000001</v>
      </c>
      <c r="I69" s="200">
        <f>'4'!AC60</f>
        <v>111.36</v>
      </c>
      <c r="J69" s="201">
        <f t="shared" si="1"/>
        <v>239.12</v>
      </c>
      <c r="K69" s="221">
        <v>15</v>
      </c>
    </row>
    <row r="70" spans="1:11" s="14" customFormat="1" ht="12" customHeight="1">
      <c r="A70" s="158" t="s">
        <v>20</v>
      </c>
      <c r="B70" s="158">
        <f>COUNTIF(B7:B69,"R")</f>
        <v>15</v>
      </c>
      <c r="C70" s="158"/>
      <c r="D70" s="158"/>
      <c r="E70" s="158"/>
      <c r="F70" s="159">
        <f>'1'!AC2</f>
        <v>34</v>
      </c>
      <c r="G70" s="159">
        <f>'2'!AC2</f>
        <v>34</v>
      </c>
      <c r="H70" s="159">
        <f>'3'!AC2</f>
        <v>34</v>
      </c>
      <c r="I70" s="159">
        <f>'4'!AC2</f>
        <v>34</v>
      </c>
      <c r="J70" s="160">
        <f t="shared" si="1"/>
        <v>136</v>
      </c>
      <c r="K70" s="161"/>
    </row>
    <row r="71" spans="1:11" ht="12" customHeight="1">
      <c r="A71" s="162"/>
      <c r="B71" s="162"/>
      <c r="C71" s="162" t="s">
        <v>7</v>
      </c>
      <c r="D71" s="163"/>
      <c r="E71" s="164"/>
      <c r="F71" s="159"/>
      <c r="G71" s="165"/>
      <c r="H71" s="165"/>
      <c r="I71" s="165"/>
      <c r="J71" s="165"/>
      <c r="K71" s="165"/>
    </row>
    <row r="72" spans="1:11" ht="12" hidden="1" customHeight="1">
      <c r="A72" s="165"/>
      <c r="B72" s="165"/>
      <c r="C72" s="165"/>
      <c r="D72" s="165"/>
      <c r="E72" s="165"/>
      <c r="F72" s="159"/>
      <c r="G72" s="165"/>
      <c r="H72" s="165"/>
      <c r="I72" s="165"/>
      <c r="J72" s="165"/>
      <c r="K72" s="165"/>
    </row>
    <row r="73" spans="1:11" ht="12" customHeight="1">
      <c r="A73" s="166" t="s">
        <v>14</v>
      </c>
      <c r="B73" s="165"/>
      <c r="C73" s="165"/>
      <c r="D73" s="165"/>
      <c r="E73" s="165"/>
      <c r="F73" s="159"/>
      <c r="G73" s="166" t="s">
        <v>15</v>
      </c>
      <c r="H73" s="165"/>
      <c r="I73" s="165"/>
      <c r="J73" s="165"/>
      <c r="K73" s="165"/>
    </row>
    <row r="74" spans="1:11" ht="12" customHeight="1">
      <c r="A74" s="165" t="s">
        <v>26</v>
      </c>
      <c r="B74" s="167"/>
      <c r="C74" s="167"/>
      <c r="D74" s="167"/>
      <c r="E74" s="167"/>
      <c r="F74" s="159"/>
      <c r="G74" s="165" t="s">
        <v>22</v>
      </c>
      <c r="H74" s="165"/>
      <c r="I74" s="165"/>
      <c r="J74" s="165"/>
      <c r="K74" s="165"/>
    </row>
    <row r="75" spans="1:11" ht="12" customHeight="1">
      <c r="A75" s="15"/>
      <c r="B75" s="15"/>
      <c r="C75" s="15"/>
      <c r="D75" s="15"/>
      <c r="E75" s="15"/>
    </row>
    <row r="76" spans="1:11" ht="12" customHeight="1">
      <c r="A76" s="15"/>
      <c r="B76" s="15"/>
      <c r="C76" s="15"/>
      <c r="D76" s="15"/>
      <c r="E76" s="15"/>
    </row>
    <row r="77" spans="1:11" ht="12" customHeight="1">
      <c r="A77" s="15"/>
      <c r="B77" s="15"/>
      <c r="C77" s="15"/>
      <c r="D77" s="15"/>
      <c r="E77" s="15"/>
    </row>
    <row r="78" spans="1:11" ht="12" customHeight="1">
      <c r="A78" s="15"/>
      <c r="B78" s="15"/>
      <c r="C78" s="15"/>
      <c r="D78" s="15"/>
      <c r="E78" s="15"/>
    </row>
    <row r="79" spans="1:11" ht="12" customHeight="1">
      <c r="A79" s="15"/>
      <c r="B79" s="15"/>
      <c r="C79" s="15"/>
      <c r="D79" s="15"/>
      <c r="E79" s="15"/>
    </row>
  </sheetData>
  <sortState ref="A6:J68">
    <sortCondition ref="B6:B68"/>
    <sortCondition descending="1" ref="J6:J68"/>
  </sortState>
  <dataConsolidate/>
  <mergeCells count="12">
    <mergeCell ref="A52:K52"/>
    <mergeCell ref="A6:K6"/>
    <mergeCell ref="A54:K54"/>
    <mergeCell ref="A1:C3"/>
    <mergeCell ref="E1:I3"/>
    <mergeCell ref="J1:K3"/>
    <mergeCell ref="A4:A5"/>
    <mergeCell ref="B4:B5"/>
    <mergeCell ref="C4:C5"/>
    <mergeCell ref="D4:D5"/>
    <mergeCell ref="E4:E5"/>
    <mergeCell ref="K4:K5"/>
  </mergeCells>
  <conditionalFormatting sqref="C60:E62 B7:B51 B53 B55:B69 B67:E69">
    <cfRule type="cellIs" dxfId="2" priority="61" stopIfTrue="1" operator="equal">
      <formula>"R"</formula>
    </cfRule>
  </conditionalFormatting>
  <conditionalFormatting sqref="F7:I51 F53:I53 F55:I69">
    <cfRule type="cellIs" dxfId="1" priority="59" operator="lessThan">
      <formula>0</formula>
    </cfRule>
    <cfRule type="cellIs" dxfId="0" priority="60" stopIfTrue="1" operator="equal">
      <formula>"nebyl"</formula>
    </cfRule>
  </conditionalFormatting>
  <printOptions horizontalCentered="1"/>
  <pageMargins left="0.17" right="0.17" top="0.22" bottom="0.18" header="0.15748031496062992" footer="0.17"/>
  <pageSetup paperSize="9" scale="85" orientation="portrait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Prezentace</vt:lpstr>
      <vt:lpstr>1</vt:lpstr>
      <vt:lpstr>2</vt:lpstr>
      <vt:lpstr>3</vt:lpstr>
      <vt:lpstr>4</vt:lpstr>
      <vt:lpstr>squad 1-4</vt:lpstr>
      <vt:lpstr>Výsledky celkové</vt:lpstr>
    </vt:vector>
  </TitlesOfParts>
  <Company>OÚV České Budějovice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Florián</dc:creator>
  <cp:lastModifiedBy>obývák</cp:lastModifiedBy>
  <cp:lastPrinted>2024-11-02T13:51:28Z</cp:lastPrinted>
  <dcterms:created xsi:type="dcterms:W3CDTF">2003-04-01T12:06:07Z</dcterms:created>
  <dcterms:modified xsi:type="dcterms:W3CDTF">2024-11-02T18:45:33Z</dcterms:modified>
</cp:coreProperties>
</file>